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①地目別面積" sheetId="1" r:id="rId1"/>
    <sheet name="②都市計画用途面積" sheetId="2" r:id="rId2"/>
    <sheet name="③町字別" sheetId="3" r:id="rId3"/>
    <sheet name="④気象状況" sheetId="4" r:id="rId4"/>
  </sheets>
  <definedNames>
    <definedName name="_xlnm.Print_Area" localSheetId="0">'①地目別面積'!$A$1:$J$45</definedName>
  </definedNames>
  <calcPr fullCalcOnLoad="1"/>
</workbook>
</file>

<file path=xl/sharedStrings.xml><?xml version="1.0" encoding="utf-8"?>
<sst xmlns="http://schemas.openxmlformats.org/spreadsheetml/2006/main" count="307" uniqueCount="239">
  <si>
    <t>■位置と面積</t>
  </si>
  <si>
    <t>東経</t>
  </si>
  <si>
    <t>北緯</t>
  </si>
  <si>
    <t>広ぼう</t>
  </si>
  <si>
    <t>139度31分22秒</t>
  </si>
  <si>
    <t>■地目別面積の推移</t>
  </si>
  <si>
    <t>年</t>
  </si>
  <si>
    <t>田</t>
  </si>
  <si>
    <t>畑</t>
  </si>
  <si>
    <t>その他</t>
  </si>
  <si>
    <t>合計</t>
  </si>
  <si>
    <t>各年1月1日現在（単位：ha）</t>
  </si>
  <si>
    <t>区分</t>
  </si>
  <si>
    <t>割合（％）</t>
  </si>
  <si>
    <t>面積（ha）</t>
  </si>
  <si>
    <t>●市街化区域</t>
  </si>
  <si>
    <t>●市街化調整区域</t>
  </si>
  <si>
    <t>■気象状況</t>
  </si>
  <si>
    <t>気温（℃）</t>
  </si>
  <si>
    <t>風速（m/s）</t>
  </si>
  <si>
    <t>天候</t>
  </si>
  <si>
    <t>■都市計画用途地域面積</t>
  </si>
  <si>
    <t>-</t>
  </si>
  <si>
    <t>35度52分</t>
  </si>
  <si>
    <t>第一種住居地域</t>
  </si>
  <si>
    <t>第二種住居地域</t>
  </si>
  <si>
    <t>近隣商業地域</t>
  </si>
  <si>
    <t>商業地域</t>
  </si>
  <si>
    <t>準工業地域</t>
  </si>
  <si>
    <t>工業地域</t>
  </si>
  <si>
    <t>第一種低層住居専用地域</t>
  </si>
  <si>
    <t>第二種低層住居専用地域</t>
  </si>
  <si>
    <t>第一種中高層住居専用地域</t>
  </si>
  <si>
    <t>第二種中高層住居専用地域</t>
  </si>
  <si>
    <t>7.5km</t>
  </si>
  <si>
    <t>6.0km</t>
  </si>
  <si>
    <t>各年1月1日現在</t>
  </si>
  <si>
    <t>上福岡市</t>
  </si>
  <si>
    <t>大井町</t>
  </si>
  <si>
    <t>平成10</t>
  </si>
  <si>
    <t>平 均</t>
  </si>
  <si>
    <t>最 高</t>
  </si>
  <si>
    <t>最 低</t>
  </si>
  <si>
    <t>最 大</t>
  </si>
  <si>
    <t>晴 日</t>
  </si>
  <si>
    <t>曇 日</t>
  </si>
  <si>
    <t>雨 日</t>
  </si>
  <si>
    <t>雪 日</t>
  </si>
  <si>
    <r>
      <rPr>
        <sz val="8"/>
        <color indexed="8"/>
        <rFont val="HGｺﾞｼｯｸM"/>
        <family val="3"/>
      </rPr>
      <t>平均湿度</t>
    </r>
    <r>
      <rPr>
        <sz val="9"/>
        <color indexed="8"/>
        <rFont val="HGｺﾞｼｯｸM"/>
        <family val="3"/>
      </rPr>
      <t xml:space="preserve">
（％）</t>
    </r>
  </si>
  <si>
    <t>降水量
（mm）</t>
  </si>
  <si>
    <t>宅 地</t>
  </si>
  <si>
    <t>池 沼</t>
  </si>
  <si>
    <t>東 西</t>
  </si>
  <si>
    <t>南 北</t>
  </si>
  <si>
    <t>面 積</t>
  </si>
  <si>
    <t>山 林</t>
  </si>
  <si>
    <t>原 野</t>
  </si>
  <si>
    <t>雑 種</t>
  </si>
  <si>
    <t>合 計</t>
  </si>
  <si>
    <t>平成 3</t>
  </si>
  <si>
    <t>資料：都市計画課</t>
  </si>
  <si>
    <t>ふじみ野市</t>
  </si>
  <si>
    <t>各年1月1日現在（単位：ha）</t>
  </si>
  <si>
    <t>年</t>
  </si>
  <si>
    <t>田</t>
  </si>
  <si>
    <t>畑</t>
  </si>
  <si>
    <t>宅 地</t>
  </si>
  <si>
    <t>池 沼</t>
  </si>
  <si>
    <t>山 林</t>
  </si>
  <si>
    <t>原 野</t>
  </si>
  <si>
    <t>雑 種</t>
  </si>
  <si>
    <t>その他</t>
  </si>
  <si>
    <t>合 計</t>
  </si>
  <si>
    <t>平成18</t>
  </si>
  <si>
    <t>資料：税務課</t>
  </si>
  <si>
    <t>※市街化調整区域は、合計から市街化区域をマイナスして算出</t>
  </si>
  <si>
    <t>■町（丁）字別面積</t>
  </si>
  <si>
    <t>町（丁）字名</t>
  </si>
  <si>
    <t>面 積</t>
  </si>
  <si>
    <t>旧上福岡地区　計</t>
  </si>
  <si>
    <t>旧大井地区　　計</t>
  </si>
  <si>
    <t>福岡新田</t>
  </si>
  <si>
    <t>本新田</t>
  </si>
  <si>
    <t>水宮</t>
  </si>
  <si>
    <t>福岡</t>
  </si>
  <si>
    <t>福岡武蔵野</t>
  </si>
  <si>
    <t>川崎</t>
  </si>
  <si>
    <t>中福岡</t>
  </si>
  <si>
    <t>池上</t>
  </si>
  <si>
    <t>丸山</t>
  </si>
  <si>
    <t>駒林</t>
  </si>
  <si>
    <t>亀久保</t>
  </si>
  <si>
    <t>大井</t>
  </si>
  <si>
    <t>富士見台</t>
  </si>
  <si>
    <t>苗間</t>
  </si>
  <si>
    <t>大井武蔵野</t>
  </si>
  <si>
    <t>西鶴ケ岡</t>
  </si>
  <si>
    <t>合計</t>
  </si>
  <si>
    <t>25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</si>
  <si>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</si>
  <si>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</si>
  <si>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</si>
  <si>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</si>
  <si>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</si>
  <si>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</si>
  <si>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</si>
  <si>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</si>
  <si>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</si>
  <si>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</si>
  <si>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</si>
  <si>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14.64k㎡</t>
  </si>
  <si>
    <t xml:space="preserve">  ※面積：平成26年10月1日14.67㎢から変更（国土地理院）</t>
  </si>
  <si>
    <t>　※その他：道路等</t>
  </si>
  <si>
    <t xml:space="preserve">  ※経緯：基準測点は市役所屋上の1等三角点</t>
  </si>
  <si>
    <t>資料：入間東部地区消防組合</t>
  </si>
  <si>
    <t>26</t>
  </si>
  <si>
    <t>上福岡一丁目</t>
  </si>
  <si>
    <t>上福岡二丁目</t>
  </si>
  <si>
    <t>上福岡三丁目</t>
  </si>
  <si>
    <t>上福岡四丁目</t>
  </si>
  <si>
    <t>上福岡五丁目</t>
  </si>
  <si>
    <t>上福岡六丁目</t>
  </si>
  <si>
    <t>大原一丁目</t>
  </si>
  <si>
    <t>南台一丁目</t>
  </si>
  <si>
    <t>南台二丁目</t>
  </si>
  <si>
    <t>福岡中央一丁目</t>
  </si>
  <si>
    <t>福岡中央二丁目</t>
  </si>
  <si>
    <t>北野一丁目</t>
  </si>
  <si>
    <t>北野二丁目</t>
  </si>
  <si>
    <t>西一丁目</t>
  </si>
  <si>
    <t>西二丁目</t>
  </si>
  <si>
    <t>新田一丁目</t>
  </si>
  <si>
    <t>新田二丁目</t>
  </si>
  <si>
    <t>駒西一丁目</t>
  </si>
  <si>
    <t>駒西二丁目</t>
  </si>
  <si>
    <t>駒西三丁目</t>
  </si>
  <si>
    <t>新駒林一丁目</t>
  </si>
  <si>
    <t>新駒林二丁目</t>
  </si>
  <si>
    <t>新駒林三丁目</t>
  </si>
  <si>
    <t>新駒林四丁目</t>
  </si>
  <si>
    <t>清見一丁目</t>
  </si>
  <si>
    <t>清見二丁目</t>
  </si>
  <si>
    <t>清見三丁目</t>
  </si>
  <si>
    <t>清見四丁目</t>
  </si>
  <si>
    <t>川崎一丁目</t>
  </si>
  <si>
    <t>川崎二丁目</t>
  </si>
  <si>
    <t>仲一丁目</t>
  </si>
  <si>
    <t>仲二丁目</t>
  </si>
  <si>
    <t>仲三丁目</t>
  </si>
  <si>
    <t>滝一丁目</t>
  </si>
  <si>
    <t>滝二丁目</t>
  </si>
  <si>
    <t>上ノ原一丁目</t>
  </si>
  <si>
    <t>上ノ原二丁目</t>
  </si>
  <si>
    <t>上ノ原三丁目</t>
  </si>
  <si>
    <t>西原一丁目</t>
  </si>
  <si>
    <t>西原二丁目</t>
  </si>
  <si>
    <t>長宮一丁目</t>
  </si>
  <si>
    <t>長宮二丁目</t>
  </si>
  <si>
    <t>松山一丁目</t>
  </si>
  <si>
    <t>松山二丁目</t>
  </si>
  <si>
    <t>中丸一丁目</t>
  </si>
  <si>
    <t>中丸二丁目</t>
  </si>
  <si>
    <t>花ノ木二丁目</t>
  </si>
  <si>
    <t>花ノ木一丁目</t>
  </si>
  <si>
    <t>中ノ島一丁目</t>
  </si>
  <si>
    <t>築地一丁目</t>
  </si>
  <si>
    <t>築地二丁目</t>
  </si>
  <si>
    <t>築地三丁目</t>
  </si>
  <si>
    <t>谷田一丁目</t>
  </si>
  <si>
    <t>谷田二丁目</t>
  </si>
  <si>
    <t>福岡一丁目</t>
  </si>
  <si>
    <t>福岡二丁目</t>
  </si>
  <si>
    <t>福岡三丁目</t>
  </si>
  <si>
    <t>元福岡一丁目</t>
  </si>
  <si>
    <t>元福岡二丁目</t>
  </si>
  <si>
    <t>元福岡三丁目</t>
  </si>
  <si>
    <t>上野台一丁目</t>
  </si>
  <si>
    <t>上野台二丁目</t>
  </si>
  <si>
    <t>霞ケ丘一丁目</t>
  </si>
  <si>
    <t>霞ケ丘二丁目</t>
  </si>
  <si>
    <t>駒林元町一丁目</t>
  </si>
  <si>
    <t>駒林元町二丁目</t>
  </si>
  <si>
    <t>駒林元町三丁目</t>
  </si>
  <si>
    <t>駒林元町四丁目</t>
  </si>
  <si>
    <t>鶴ケ岡一丁目</t>
  </si>
  <si>
    <t>鶴ケ岡二丁目</t>
  </si>
  <si>
    <t>鶴ケ岡三丁目</t>
  </si>
  <si>
    <t>鶴ケ岡四丁目</t>
  </si>
  <si>
    <t>鶴ケ岡五丁目</t>
  </si>
  <si>
    <t>西鶴ケ岡一丁目</t>
  </si>
  <si>
    <t>西鶴ケ岡二丁目</t>
  </si>
  <si>
    <t>緑ケ丘一丁目</t>
  </si>
  <si>
    <t>緑ケ丘二丁目</t>
  </si>
  <si>
    <t>鶴ケ舞二丁目</t>
  </si>
  <si>
    <t>鶴ケ舞一丁目</t>
  </si>
  <si>
    <t>鶴ケ舞三丁目</t>
  </si>
  <si>
    <t>東久保一丁目</t>
  </si>
  <si>
    <t>ふじみ野一丁目</t>
  </si>
  <si>
    <t>ふじみ野二丁目</t>
  </si>
  <si>
    <t>ふじみ野三丁目</t>
  </si>
  <si>
    <t>ふじみ野四丁目</t>
  </si>
  <si>
    <t>亀久保一丁目</t>
  </si>
  <si>
    <t>亀久保二丁目</t>
  </si>
  <si>
    <t>亀久保三丁目</t>
  </si>
  <si>
    <t>亀久保四丁目</t>
  </si>
  <si>
    <t>大井中央一丁目</t>
  </si>
  <si>
    <t>大井中央二丁目</t>
  </si>
  <si>
    <t>大井中央三丁目</t>
  </si>
  <si>
    <t>大井中央四丁目</t>
  </si>
  <si>
    <t>桜ケ丘一丁目</t>
  </si>
  <si>
    <t>桜ケ丘二丁目</t>
  </si>
  <si>
    <t>桜ケ丘三丁目</t>
  </si>
  <si>
    <t>苗間一丁目</t>
  </si>
  <si>
    <t>大井一丁目</t>
  </si>
  <si>
    <t>大井二丁目</t>
  </si>
  <si>
    <t>うれし野一丁目</t>
  </si>
  <si>
    <t>うれし野二丁目</t>
  </si>
  <si>
    <t>市沢一丁目</t>
  </si>
  <si>
    <t>市沢二丁目</t>
  </si>
  <si>
    <t>市沢三丁目</t>
  </si>
  <si>
    <t>大原二丁目</t>
  </si>
  <si>
    <t>滝三丁目</t>
  </si>
  <si>
    <t>上野台三丁目</t>
  </si>
  <si>
    <t>霞ケ丘三丁目</t>
  </si>
  <si>
    <t>旭一丁目</t>
  </si>
  <si>
    <t>平成23</t>
  </si>
  <si>
    <t>平成24</t>
  </si>
  <si>
    <t>平成25</t>
  </si>
  <si>
    <t>平成26</t>
  </si>
  <si>
    <t>平成27</t>
  </si>
  <si>
    <t>…</t>
  </si>
  <si>
    <t xml:space="preserve">  ※旧上福岡市 6.76㎢　旧大井町7.88㎢</t>
  </si>
  <si>
    <t>標高</t>
  </si>
  <si>
    <t>16.5m</t>
  </si>
  <si>
    <t>県内60位</t>
  </si>
  <si>
    <t>平成28</t>
  </si>
  <si>
    <t>平成28年1月1日現在（単位：ha）</t>
  </si>
  <si>
    <t>27</t>
  </si>
  <si>
    <t>平成28年1月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</si>
</sst>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0_ "/>
    <numFmt numFmtId="179" formatCode="0_);[Red]\(0\)"/>
    <numFmt numFmtId="180" formatCode="#,##0.0_ "/>
    <numFmt numFmtId="181" formatCode="#,##0.0"/>
    <numFmt numFmtId="182" formatCode="#,##0.00_ "/>
    <numFmt numFmtId="183" formatCode="#,##0.0_);[Red]\(#,##0.0\)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_ "/>
    <numFmt numFmtId="190" formatCode="#,##0_);[Red]\(#,##0\)"/>
    <numFmt numFmtId="191" formatCode="0_ "/>
    <numFmt numFmtId="192" formatCode="#,##0.0_ ;[Red]\-#,##0.0\ "/>
  </numFmts>
  <fonts count="6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HGｺﾞｼｯｸM"/>
      <family val="3"/>
    </font>
    <font>
      <sz val="11"/>
      <name val="HGｺﾞｼｯｸM"/>
      <family val="3"/>
    </font>
    <font>
      <sz val="14"/>
      <name val="HGｺﾞｼｯｸM"/>
      <family val="3"/>
    </font>
    <font>
      <sz val="11"/>
      <name val="HGSｺﾞｼｯｸM"/>
      <family val="3"/>
    </font>
    <font>
      <sz val="10"/>
      <name val="HGSｺﾞｼｯｸM"/>
      <family val="3"/>
    </font>
    <font>
      <sz val="14"/>
      <name val="HGSｺﾞｼｯｸM"/>
      <family val="3"/>
    </font>
    <font>
      <sz val="8"/>
      <color indexed="8"/>
      <name val="HGｺﾞｼｯｸM"/>
      <family val="3"/>
    </font>
    <font>
      <sz val="9"/>
      <color indexed="8"/>
      <name val="HGｺﾞｼｯｸM"/>
      <family val="3"/>
    </font>
    <font>
      <sz val="12"/>
      <name val="HGｺﾞｼｯｸM"/>
      <family val="3"/>
    </font>
    <font>
      <b/>
      <sz val="10"/>
      <name val="HGSｺﾞｼｯｸM"/>
      <family val="3"/>
    </font>
    <font>
      <b/>
      <sz val="10"/>
      <name val="HGｺﾞｼｯｸM"/>
      <family val="3"/>
    </font>
    <font>
      <sz val="9"/>
      <name val="HGｺﾞｼｯｸM"/>
      <family val="3"/>
    </font>
    <font>
      <sz val="9"/>
      <name val="メイリオ"/>
      <family val="3"/>
    </font>
    <font>
      <sz val="9"/>
      <name val="HGSｺﾞｼｯｸM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ｺﾞｼｯｸM"/>
      <family val="3"/>
    </font>
    <font>
      <sz val="14"/>
      <color indexed="8"/>
      <name val="HGｺﾞｼｯｸM"/>
      <family val="3"/>
    </font>
    <font>
      <sz val="10"/>
      <color indexed="8"/>
      <name val="HGｺﾞｼｯｸM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4" fillId="0" borderId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44" fillId="0" borderId="0">
      <alignment vertical="center"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51">
    <xf numFmtId="0" fontId="0" fillId="0" borderId="0" xfId="0" applyAlignment="1">
      <alignment/>
    </xf>
    <xf numFmtId="0" fontId="36" fillId="0" borderId="0" xfId="0" applyFont="1" applyAlignment="1">
      <alignment/>
    </xf>
    <xf numFmtId="179" fontId="36" fillId="0" borderId="0" xfId="0" applyNumberFormat="1" applyFont="1" applyAlignment="1">
      <alignment/>
    </xf>
    <xf numFmtId="0" fontId="36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right"/>
    </xf>
    <xf numFmtId="176" fontId="5" fillId="0" borderId="0" xfId="0" applyNumberFormat="1" applyFont="1" applyBorder="1" applyAlignment="1">
      <alignment horizontal="right"/>
    </xf>
    <xf numFmtId="182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37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6" fontId="4" fillId="0" borderId="14" xfId="0" applyNumberFormat="1" applyFont="1" applyBorder="1" applyAlignment="1">
      <alignment horizontal="right" vertical="center"/>
    </xf>
    <xf numFmtId="180" fontId="4" fillId="0" borderId="15" xfId="0" applyNumberFormat="1" applyFont="1" applyBorder="1" applyAlignment="1">
      <alignment horizontal="right" vertical="center"/>
    </xf>
    <xf numFmtId="180" fontId="4" fillId="0" borderId="16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right" vertical="center"/>
    </xf>
    <xf numFmtId="180" fontId="4" fillId="0" borderId="18" xfId="0" applyNumberFormat="1" applyFont="1" applyBorder="1" applyAlignment="1">
      <alignment horizontal="right" vertical="center"/>
    </xf>
    <xf numFmtId="180" fontId="4" fillId="0" borderId="19" xfId="0" applyNumberFormat="1" applyFont="1" applyBorder="1" applyAlignment="1">
      <alignment horizontal="right" vertical="center"/>
    </xf>
    <xf numFmtId="182" fontId="4" fillId="0" borderId="20" xfId="0" applyNumberFormat="1" applyFont="1" applyBorder="1" applyAlignment="1">
      <alignment horizontal="center" vertical="center"/>
    </xf>
    <xf numFmtId="182" fontId="4" fillId="0" borderId="21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right" vertical="center"/>
    </xf>
    <xf numFmtId="180" fontId="4" fillId="0" borderId="23" xfId="0" applyNumberFormat="1" applyFont="1" applyBorder="1" applyAlignment="1">
      <alignment horizontal="right" vertical="center"/>
    </xf>
    <xf numFmtId="180" fontId="4" fillId="0" borderId="24" xfId="0" applyNumberFormat="1" applyFont="1" applyBorder="1" applyAlignment="1">
      <alignment horizontal="right" vertical="center"/>
    </xf>
    <xf numFmtId="183" fontId="4" fillId="0" borderId="25" xfId="0" applyNumberFormat="1" applyFont="1" applyBorder="1" applyAlignment="1" quotePrefix="1">
      <alignment horizontal="right" vertical="center"/>
    </xf>
    <xf numFmtId="183" fontId="4" fillId="0" borderId="25" xfId="0" applyNumberFormat="1" applyFont="1" applyBorder="1" applyAlignment="1">
      <alignment vertical="center"/>
    </xf>
    <xf numFmtId="183" fontId="4" fillId="0" borderId="26" xfId="0" applyNumberFormat="1" applyFont="1" applyBorder="1" applyAlignment="1">
      <alignment vertical="center"/>
    </xf>
    <xf numFmtId="184" fontId="4" fillId="0" borderId="16" xfId="49" applyNumberFormat="1" applyFont="1" applyBorder="1" applyAlignment="1">
      <alignment vertical="center"/>
    </xf>
    <xf numFmtId="0" fontId="36" fillId="0" borderId="0" xfId="0" applyFont="1" applyAlignment="1">
      <alignment horizontal="center"/>
    </xf>
    <xf numFmtId="176" fontId="38" fillId="0" borderId="27" xfId="0" applyNumberFormat="1" applyFont="1" applyBorder="1" applyAlignment="1">
      <alignment vertical="center"/>
    </xf>
    <xf numFmtId="179" fontId="38" fillId="0" borderId="27" xfId="0" applyNumberFormat="1" applyFont="1" applyBorder="1" applyAlignment="1">
      <alignment vertical="center"/>
    </xf>
    <xf numFmtId="180" fontId="38" fillId="0" borderId="19" xfId="0" applyNumberFormat="1" applyFont="1" applyBorder="1" applyAlignment="1">
      <alignment vertical="center"/>
    </xf>
    <xf numFmtId="176" fontId="38" fillId="0" borderId="25" xfId="0" applyNumberFormat="1" applyFont="1" applyBorder="1" applyAlignment="1">
      <alignment vertical="center"/>
    </xf>
    <xf numFmtId="179" fontId="38" fillId="0" borderId="25" xfId="0" applyNumberFormat="1" applyFont="1" applyBorder="1" applyAlignment="1">
      <alignment vertical="center"/>
    </xf>
    <xf numFmtId="180" fontId="38" fillId="0" borderId="16" xfId="0" applyNumberFormat="1" applyFont="1" applyBorder="1" applyAlignment="1">
      <alignment vertical="center"/>
    </xf>
    <xf numFmtId="176" fontId="38" fillId="0" borderId="25" xfId="0" applyNumberFormat="1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183" fontId="4" fillId="0" borderId="30" xfId="0" applyNumberFormat="1" applyFont="1" applyBorder="1" applyAlignment="1">
      <alignment vertical="center"/>
    </xf>
    <xf numFmtId="181" fontId="4" fillId="0" borderId="30" xfId="0" applyNumberFormat="1" applyFont="1" applyBorder="1" applyAlignment="1">
      <alignment horizontal="center" vertical="center"/>
    </xf>
    <xf numFmtId="180" fontId="4" fillId="0" borderId="30" xfId="0" applyNumberFormat="1" applyFont="1" applyBorder="1" applyAlignment="1">
      <alignment vertical="center"/>
    </xf>
    <xf numFmtId="181" fontId="4" fillId="0" borderId="25" xfId="0" applyNumberFormat="1" applyFont="1" applyBorder="1" applyAlignment="1">
      <alignment horizontal="center" vertical="center"/>
    </xf>
    <xf numFmtId="180" fontId="4" fillId="0" borderId="25" xfId="0" applyNumberFormat="1" applyFont="1" applyBorder="1" applyAlignment="1">
      <alignment vertical="center"/>
    </xf>
    <xf numFmtId="181" fontId="4" fillId="0" borderId="25" xfId="0" applyNumberFormat="1" applyFont="1" applyFill="1" applyBorder="1" applyAlignment="1">
      <alignment horizontal="center" vertical="center"/>
    </xf>
    <xf numFmtId="180" fontId="4" fillId="0" borderId="25" xfId="0" applyNumberFormat="1" applyFont="1" applyFill="1" applyBorder="1" applyAlignment="1">
      <alignment vertical="center"/>
    </xf>
    <xf numFmtId="181" fontId="4" fillId="0" borderId="26" xfId="0" applyNumberFormat="1" applyFont="1" applyFill="1" applyBorder="1" applyAlignment="1">
      <alignment horizontal="center" vertical="center"/>
    </xf>
    <xf numFmtId="180" fontId="4" fillId="0" borderId="26" xfId="0" applyNumberFormat="1" applyFont="1" applyFill="1" applyBorder="1" applyAlignment="1">
      <alignment vertical="center"/>
    </xf>
    <xf numFmtId="184" fontId="4" fillId="0" borderId="31" xfId="49" applyNumberFormat="1" applyFont="1" applyBorder="1" applyAlignment="1">
      <alignment vertical="center"/>
    </xf>
    <xf numFmtId="183" fontId="5" fillId="0" borderId="0" xfId="0" applyNumberFormat="1" applyFont="1" applyAlignment="1">
      <alignment/>
    </xf>
    <xf numFmtId="184" fontId="4" fillId="0" borderId="32" xfId="49" applyNumberFormat="1" applyFont="1" applyBorder="1" applyAlignment="1">
      <alignment vertical="center"/>
    </xf>
    <xf numFmtId="0" fontId="4" fillId="0" borderId="33" xfId="0" applyFont="1" applyBorder="1" applyAlignment="1">
      <alignment horizontal="right"/>
    </xf>
    <xf numFmtId="0" fontId="16" fillId="0" borderId="0" xfId="0" applyFont="1" applyAlignment="1">
      <alignment/>
    </xf>
    <xf numFmtId="183" fontId="4" fillId="0" borderId="34" xfId="0" applyNumberFormat="1" applyFont="1" applyFill="1" applyBorder="1" applyAlignment="1" applyProtection="1">
      <alignment vertical="center"/>
      <protection locked="0"/>
    </xf>
    <xf numFmtId="183" fontId="4" fillId="0" borderId="34" xfId="0" applyNumberFormat="1" applyFont="1" applyFill="1" applyBorder="1" applyAlignment="1" applyProtection="1" quotePrefix="1">
      <alignment horizontal="right" vertical="center"/>
      <protection locked="0"/>
    </xf>
    <xf numFmtId="183" fontId="4" fillId="0" borderId="34" xfId="0" applyNumberFormat="1" applyFont="1" applyFill="1" applyBorder="1" applyAlignment="1" applyProtection="1">
      <alignment horizontal="right" vertical="center"/>
      <protection locked="0"/>
    </xf>
    <xf numFmtId="183" fontId="4" fillId="0" borderId="27" xfId="0" applyNumberFormat="1" applyFont="1" applyFill="1" applyBorder="1" applyAlignment="1" applyProtection="1">
      <alignment vertical="center"/>
      <protection locked="0"/>
    </xf>
    <xf numFmtId="183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vertical="center"/>
    </xf>
    <xf numFmtId="0" fontId="7" fillId="0" borderId="0" xfId="0" applyFont="1" applyFill="1" applyAlignment="1">
      <alignment/>
    </xf>
    <xf numFmtId="179" fontId="38" fillId="0" borderId="25" xfId="0" applyNumberFormat="1" applyFont="1" applyFill="1" applyBorder="1" applyAlignment="1">
      <alignment vertical="center"/>
    </xf>
    <xf numFmtId="180" fontId="38" fillId="0" borderId="16" xfId="0" applyNumberFormat="1" applyFont="1" applyFill="1" applyBorder="1" applyAlignment="1">
      <alignment vertical="center"/>
    </xf>
    <xf numFmtId="179" fontId="36" fillId="0" borderId="0" xfId="0" applyNumberFormat="1" applyFont="1" applyFill="1" applyAlignment="1">
      <alignment/>
    </xf>
    <xf numFmtId="176" fontId="38" fillId="0" borderId="35" xfId="0" applyNumberFormat="1" applyFont="1" applyBorder="1" applyAlignment="1">
      <alignment vertical="center"/>
    </xf>
    <xf numFmtId="177" fontId="38" fillId="0" borderId="26" xfId="0" applyNumberFormat="1" applyFont="1" applyBorder="1" applyAlignment="1">
      <alignment vertical="center"/>
    </xf>
    <xf numFmtId="177" fontId="38" fillId="0" borderId="35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33" xfId="0" applyFont="1" applyBorder="1" applyAlignment="1">
      <alignment horizontal="right"/>
    </xf>
    <xf numFmtId="0" fontId="15" fillId="0" borderId="0" xfId="0" applyFont="1" applyAlignment="1">
      <alignment/>
    </xf>
    <xf numFmtId="176" fontId="4" fillId="0" borderId="37" xfId="0" applyNumberFormat="1" applyFont="1" applyBorder="1" applyAlignment="1">
      <alignment horizontal="right" vertical="center"/>
    </xf>
    <xf numFmtId="176" fontId="4" fillId="0" borderId="38" xfId="0" applyNumberFormat="1" applyFont="1" applyFill="1" applyBorder="1" applyAlignment="1" applyProtection="1">
      <alignment horizontal="right" vertical="center"/>
      <protection locked="0"/>
    </xf>
    <xf numFmtId="176" fontId="4" fillId="0" borderId="38" xfId="0" applyNumberFormat="1" applyFont="1" applyFill="1" applyBorder="1" applyAlignment="1">
      <alignment horizontal="right" vertical="center"/>
    </xf>
    <xf numFmtId="176" fontId="4" fillId="0" borderId="39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183" fontId="4" fillId="0" borderId="40" xfId="0" applyNumberFormat="1" applyFont="1" applyBorder="1" applyAlignment="1">
      <alignment vertical="center"/>
    </xf>
    <xf numFmtId="183" fontId="4" fillId="0" borderId="38" xfId="0" applyNumberFormat="1" applyFont="1" applyBorder="1" applyAlignment="1">
      <alignment vertical="center"/>
    </xf>
    <xf numFmtId="183" fontId="4" fillId="0" borderId="41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181" fontId="4" fillId="0" borderId="40" xfId="0" applyNumberFormat="1" applyFont="1" applyBorder="1" applyAlignment="1">
      <alignment horizontal="center" vertical="center"/>
    </xf>
    <xf numFmtId="181" fontId="4" fillId="0" borderId="38" xfId="0" applyNumberFormat="1" applyFont="1" applyBorder="1" applyAlignment="1">
      <alignment horizontal="center" vertical="center"/>
    </xf>
    <xf numFmtId="181" fontId="4" fillId="0" borderId="38" xfId="0" applyNumberFormat="1" applyFont="1" applyFill="1" applyBorder="1" applyAlignment="1">
      <alignment horizontal="center" vertical="center"/>
    </xf>
    <xf numFmtId="181" fontId="4" fillId="0" borderId="41" xfId="0" applyNumberFormat="1" applyFont="1" applyFill="1" applyBorder="1" applyAlignment="1">
      <alignment horizontal="center" vertical="center"/>
    </xf>
    <xf numFmtId="183" fontId="4" fillId="0" borderId="38" xfId="0" applyNumberFormat="1" applyFont="1" applyBorder="1" applyAlignment="1" quotePrefix="1">
      <alignment horizontal="right" vertical="center"/>
    </xf>
    <xf numFmtId="183" fontId="4" fillId="0" borderId="37" xfId="0" applyNumberFormat="1" applyFont="1" applyFill="1" applyBorder="1" applyAlignment="1" applyProtection="1" quotePrefix="1">
      <alignment horizontal="right" vertical="center"/>
      <protection locked="0"/>
    </xf>
    <xf numFmtId="183" fontId="4" fillId="0" borderId="45" xfId="0" applyNumberFormat="1" applyFont="1" applyFill="1" applyBorder="1" applyAlignment="1" applyProtection="1">
      <alignment vertical="center"/>
      <protection locked="0"/>
    </xf>
    <xf numFmtId="176" fontId="4" fillId="0" borderId="41" xfId="0" applyNumberFormat="1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176" fontId="38" fillId="0" borderId="37" xfId="0" applyNumberFormat="1" applyFont="1" applyBorder="1" applyAlignment="1">
      <alignment vertical="center"/>
    </xf>
    <xf numFmtId="176" fontId="38" fillId="0" borderId="38" xfId="0" applyNumberFormat="1" applyFont="1" applyBorder="1" applyAlignment="1">
      <alignment vertical="center"/>
    </xf>
    <xf numFmtId="176" fontId="38" fillId="0" borderId="38" xfId="0" applyNumberFormat="1" applyFont="1" applyFill="1" applyBorder="1" applyAlignment="1">
      <alignment vertical="center"/>
    </xf>
    <xf numFmtId="177" fontId="38" fillId="0" borderId="41" xfId="0" applyNumberFormat="1" applyFont="1" applyBorder="1" applyAlignment="1">
      <alignment vertical="center"/>
    </xf>
    <xf numFmtId="0" fontId="38" fillId="0" borderId="47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49" fontId="38" fillId="0" borderId="43" xfId="0" applyNumberFormat="1" applyFont="1" applyBorder="1" applyAlignment="1">
      <alignment horizontal="center" vertical="center" shrinkToFit="1"/>
    </xf>
    <xf numFmtId="184" fontId="4" fillId="0" borderId="48" xfId="49" applyNumberFormat="1" applyFont="1" applyBorder="1" applyAlignment="1">
      <alignment vertical="center"/>
    </xf>
    <xf numFmtId="180" fontId="4" fillId="0" borderId="18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80" fontId="4" fillId="0" borderId="19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80" fontId="4" fillId="0" borderId="15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 applyProtection="1">
      <alignment horizontal="right" vertical="center"/>
      <protection locked="0"/>
    </xf>
    <xf numFmtId="180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80" fontId="4" fillId="0" borderId="23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80" fontId="4" fillId="0" borderId="24" xfId="0" applyNumberFormat="1" applyFont="1" applyFill="1" applyBorder="1" applyAlignment="1">
      <alignment horizontal="right" vertical="center"/>
    </xf>
    <xf numFmtId="182" fontId="4" fillId="0" borderId="20" xfId="0" applyNumberFormat="1" applyFont="1" applyFill="1" applyBorder="1" applyAlignment="1">
      <alignment horizontal="center" vertical="center"/>
    </xf>
    <xf numFmtId="182" fontId="4" fillId="0" borderId="2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33" xfId="0" applyFont="1" applyFill="1" applyBorder="1" applyAlignment="1">
      <alignment horizontal="right"/>
    </xf>
    <xf numFmtId="0" fontId="17" fillId="0" borderId="33" xfId="0" applyFont="1" applyFill="1" applyBorder="1" applyAlignment="1">
      <alignment horizontal="right"/>
    </xf>
    <xf numFmtId="0" fontId="13" fillId="0" borderId="49" xfId="0" applyFont="1" applyFill="1" applyBorder="1" applyAlignment="1">
      <alignment horizontal="left" vertical="center" shrinkToFit="1"/>
    </xf>
    <xf numFmtId="0" fontId="8" fillId="0" borderId="17" xfId="0" applyFont="1" applyFill="1" applyBorder="1" applyAlignment="1">
      <alignment horizontal="distributed" vertical="center" indent="1"/>
    </xf>
    <xf numFmtId="180" fontId="8" fillId="0" borderId="18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/>
    </xf>
    <xf numFmtId="31" fontId="8" fillId="0" borderId="0" xfId="0" applyNumberFormat="1" applyFont="1" applyFill="1" applyAlignment="1">
      <alignment/>
    </xf>
    <xf numFmtId="0" fontId="8" fillId="0" borderId="50" xfId="0" applyFont="1" applyFill="1" applyBorder="1" applyAlignment="1">
      <alignment horizontal="distributed" vertical="center" indent="1"/>
    </xf>
    <xf numFmtId="180" fontId="8" fillId="0" borderId="15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distributed" vertical="center" indent="1"/>
    </xf>
    <xf numFmtId="0" fontId="8" fillId="0" borderId="14" xfId="0" applyFont="1" applyFill="1" applyBorder="1" applyAlignment="1">
      <alignment horizontal="distributed" vertical="center" wrapText="1" indent="1"/>
    </xf>
    <xf numFmtId="183" fontId="8" fillId="0" borderId="16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50" xfId="0" applyFont="1" applyFill="1" applyBorder="1" applyAlignment="1">
      <alignment horizontal="distributed" vertical="center" wrapText="1" indent="1"/>
    </xf>
    <xf numFmtId="176" fontId="8" fillId="0" borderId="15" xfId="0" applyNumberFormat="1" applyFont="1" applyFill="1" applyBorder="1" applyAlignment="1">
      <alignment vertical="center"/>
    </xf>
    <xf numFmtId="0" fontId="8" fillId="0" borderId="51" xfId="0" applyFont="1" applyFill="1" applyBorder="1" applyAlignment="1">
      <alignment horizontal="distributed" vertical="center" indent="1"/>
    </xf>
    <xf numFmtId="180" fontId="8" fillId="0" borderId="52" xfId="0" applyNumberFormat="1" applyFont="1" applyFill="1" applyBorder="1" applyAlignment="1">
      <alignment vertical="center"/>
    </xf>
    <xf numFmtId="0" fontId="8" fillId="0" borderId="53" xfId="0" applyFont="1" applyFill="1" applyBorder="1" applyAlignment="1">
      <alignment horizontal="distributed" vertical="center" indent="1"/>
    </xf>
    <xf numFmtId="0" fontId="8" fillId="0" borderId="53" xfId="0" applyFont="1" applyFill="1" applyBorder="1" applyAlignment="1">
      <alignment horizontal="distributed" vertical="center" wrapText="1" indent="1"/>
    </xf>
    <xf numFmtId="183" fontId="8" fillId="0" borderId="48" xfId="0" applyNumberFormat="1" applyFont="1" applyFill="1" applyBorder="1" applyAlignment="1">
      <alignment vertical="center"/>
    </xf>
    <xf numFmtId="0" fontId="8" fillId="0" borderId="54" xfId="0" applyFont="1" applyFill="1" applyBorder="1" applyAlignment="1">
      <alignment vertical="center"/>
    </xf>
    <xf numFmtId="0" fontId="8" fillId="0" borderId="55" xfId="0" applyFont="1" applyFill="1" applyBorder="1" applyAlignment="1">
      <alignment vertical="center"/>
    </xf>
    <xf numFmtId="0" fontId="8" fillId="0" borderId="55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38" fillId="0" borderId="44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79" fontId="38" fillId="0" borderId="26" xfId="0" applyNumberFormat="1" applyFont="1" applyBorder="1" applyAlignment="1">
      <alignment vertical="center"/>
    </xf>
    <xf numFmtId="179" fontId="4" fillId="0" borderId="26" xfId="0" applyNumberFormat="1" applyFont="1" applyBorder="1" applyAlignment="1">
      <alignment horizontal="right" vertical="center"/>
    </xf>
    <xf numFmtId="179" fontId="4" fillId="0" borderId="41" xfId="0" applyNumberFormat="1" applyFont="1" applyBorder="1" applyAlignment="1">
      <alignment horizontal="right" vertical="center"/>
    </xf>
    <xf numFmtId="176" fontId="38" fillId="0" borderId="2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5" fillId="33" borderId="61" xfId="0" applyFont="1" applyFill="1" applyBorder="1" applyAlignment="1">
      <alignment horizontal="center" vertical="center" shrinkToFit="1"/>
    </xf>
    <xf numFmtId="0" fontId="5" fillId="33" borderId="62" xfId="0" applyFont="1" applyFill="1" applyBorder="1" applyAlignment="1">
      <alignment horizontal="center" vertical="center" shrinkToFit="1"/>
    </xf>
    <xf numFmtId="0" fontId="5" fillId="33" borderId="63" xfId="0" applyFont="1" applyFill="1" applyBorder="1" applyAlignment="1">
      <alignment horizontal="center" vertical="center" shrinkToFit="1"/>
    </xf>
    <xf numFmtId="0" fontId="38" fillId="33" borderId="64" xfId="0" applyFont="1" applyFill="1" applyBorder="1" applyAlignment="1">
      <alignment horizontal="center" vertical="center"/>
    </xf>
    <xf numFmtId="0" fontId="38" fillId="33" borderId="65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distributed" vertical="center" indent="1"/>
    </xf>
    <xf numFmtId="0" fontId="8" fillId="33" borderId="67" xfId="0" applyFont="1" applyFill="1" applyBorder="1" applyAlignment="1">
      <alignment horizontal="center" vertical="center"/>
    </xf>
    <xf numFmtId="0" fontId="8" fillId="33" borderId="68" xfId="0" applyFont="1" applyFill="1" applyBorder="1" applyAlignment="1">
      <alignment horizontal="distributed" vertical="center" indent="1"/>
    </xf>
    <xf numFmtId="0" fontId="8" fillId="33" borderId="60" xfId="0" applyFont="1" applyFill="1" applyBorder="1" applyAlignment="1">
      <alignment horizontal="center" vertical="center"/>
    </xf>
    <xf numFmtId="189" fontId="4" fillId="0" borderId="31" xfId="0" applyNumberFormat="1" applyFont="1" applyBorder="1" applyAlignment="1">
      <alignment vertical="center"/>
    </xf>
    <xf numFmtId="189" fontId="4" fillId="0" borderId="16" xfId="0" applyNumberFormat="1" applyFont="1" applyBorder="1" applyAlignment="1">
      <alignment vertical="center"/>
    </xf>
    <xf numFmtId="189" fontId="4" fillId="0" borderId="32" xfId="0" applyNumberFormat="1" applyFont="1" applyBorder="1" applyAlignment="1">
      <alignment vertical="center"/>
    </xf>
    <xf numFmtId="190" fontId="4" fillId="0" borderId="31" xfId="0" applyNumberFormat="1" applyFont="1" applyBorder="1" applyAlignment="1">
      <alignment vertical="center"/>
    </xf>
    <xf numFmtId="190" fontId="4" fillId="0" borderId="16" xfId="0" applyNumberFormat="1" applyFont="1" applyBorder="1" applyAlignment="1">
      <alignment vertical="center"/>
    </xf>
    <xf numFmtId="190" fontId="4" fillId="0" borderId="32" xfId="0" applyNumberFormat="1" applyFont="1" applyBorder="1" applyAlignment="1">
      <alignment vertical="center"/>
    </xf>
    <xf numFmtId="191" fontId="4" fillId="0" borderId="69" xfId="0" applyNumberFormat="1" applyFont="1" applyBorder="1" applyAlignment="1">
      <alignment horizontal="right" vertical="center"/>
    </xf>
    <xf numFmtId="191" fontId="4" fillId="0" borderId="70" xfId="0" applyNumberFormat="1" applyFont="1" applyBorder="1" applyAlignment="1">
      <alignment horizontal="right" vertical="center"/>
    </xf>
    <xf numFmtId="191" fontId="4" fillId="0" borderId="6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4" fillId="33" borderId="71" xfId="0" applyFont="1" applyFill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183" fontId="8" fillId="0" borderId="19" xfId="0" applyNumberFormat="1" applyFont="1" applyFill="1" applyBorder="1" applyAlignment="1">
      <alignment horizontal="right" vertical="center"/>
    </xf>
    <xf numFmtId="191" fontId="8" fillId="0" borderId="74" xfId="0" applyNumberFormat="1" applyFont="1" applyFill="1" applyBorder="1" applyAlignment="1">
      <alignment vertical="center"/>
    </xf>
    <xf numFmtId="0" fontId="4" fillId="0" borderId="7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3" borderId="76" xfId="0" applyFont="1" applyFill="1" applyBorder="1" applyAlignment="1">
      <alignment horizontal="distributed" vertical="center" indent="2"/>
    </xf>
    <xf numFmtId="0" fontId="4" fillId="33" borderId="77" xfId="0" applyFont="1" applyFill="1" applyBorder="1" applyAlignment="1">
      <alignment horizontal="distributed" vertical="center" indent="2"/>
    </xf>
    <xf numFmtId="0" fontId="4" fillId="33" borderId="57" xfId="0" applyFont="1" applyFill="1" applyBorder="1" applyAlignment="1">
      <alignment horizontal="distributed" vertical="center" indent="2"/>
    </xf>
    <xf numFmtId="0" fontId="4" fillId="33" borderId="78" xfId="0" applyFont="1" applyFill="1" applyBorder="1" applyAlignment="1">
      <alignment horizontal="distributed" vertical="center" indent="2"/>
    </xf>
    <xf numFmtId="0" fontId="4" fillId="33" borderId="79" xfId="0" applyFont="1" applyFill="1" applyBorder="1" applyAlignment="1">
      <alignment horizontal="distributed" vertical="center" indent="2"/>
    </xf>
    <xf numFmtId="0" fontId="4" fillId="33" borderId="80" xfId="0" applyFont="1" applyFill="1" applyBorder="1" applyAlignment="1">
      <alignment horizontal="distributed" vertical="center" indent="2"/>
    </xf>
    <xf numFmtId="0" fontId="4" fillId="33" borderId="78" xfId="0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/>
    </xf>
    <xf numFmtId="0" fontId="15" fillId="0" borderId="33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15" fillId="0" borderId="0" xfId="0" applyFont="1" applyAlignment="1">
      <alignment horizontal="right"/>
    </xf>
    <xf numFmtId="0" fontId="4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8" fillId="0" borderId="33" xfId="0" applyFont="1" applyBorder="1" applyAlignment="1">
      <alignment horizontal="right"/>
    </xf>
    <xf numFmtId="0" fontId="5" fillId="33" borderId="81" xfId="0" applyFont="1" applyFill="1" applyBorder="1" applyAlignment="1">
      <alignment horizontal="center" vertical="center"/>
    </xf>
    <xf numFmtId="0" fontId="0" fillId="33" borderId="82" xfId="0" applyFill="1" applyBorder="1" applyAlignment="1">
      <alignment/>
    </xf>
    <xf numFmtId="0" fontId="4" fillId="33" borderId="76" xfId="0" applyFont="1" applyFill="1" applyBorder="1" applyAlignment="1">
      <alignment horizontal="center" vertical="center"/>
    </xf>
    <xf numFmtId="0" fontId="4" fillId="33" borderId="83" xfId="0" applyFont="1" applyFill="1" applyBorder="1" applyAlignment="1">
      <alignment horizontal="center" vertical="center"/>
    </xf>
    <xf numFmtId="0" fontId="4" fillId="33" borderId="84" xfId="0" applyFont="1" applyFill="1" applyBorder="1" applyAlignment="1">
      <alignment horizontal="center" vertical="center"/>
    </xf>
    <xf numFmtId="0" fontId="14" fillId="0" borderId="85" xfId="0" applyFont="1" applyBorder="1" applyAlignment="1">
      <alignment horizontal="left" vertical="center" indent="1"/>
    </xf>
    <xf numFmtId="0" fontId="14" fillId="0" borderId="86" xfId="0" applyFont="1" applyBorder="1" applyAlignment="1">
      <alignment horizontal="left" vertical="center" indent="1"/>
    </xf>
    <xf numFmtId="0" fontId="14" fillId="0" borderId="87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distributed" vertical="center"/>
    </xf>
    <xf numFmtId="58" fontId="4" fillId="0" borderId="33" xfId="0" applyNumberFormat="1" applyFont="1" applyBorder="1" applyAlignment="1">
      <alignment horizontal="right"/>
    </xf>
    <xf numFmtId="0" fontId="5" fillId="33" borderId="88" xfId="0" applyFont="1" applyFill="1" applyBorder="1" applyAlignment="1">
      <alignment horizontal="distributed" vertical="center" indent="4"/>
    </xf>
    <xf numFmtId="0" fontId="5" fillId="33" borderId="10" xfId="0" applyFont="1" applyFill="1" applyBorder="1" applyAlignment="1">
      <alignment horizontal="distributed" vertical="center" indent="4"/>
    </xf>
    <xf numFmtId="0" fontId="5" fillId="33" borderId="89" xfId="0" applyFont="1" applyFill="1" applyBorder="1" applyAlignment="1">
      <alignment horizontal="distributed" vertical="center" indent="4"/>
    </xf>
    <xf numFmtId="0" fontId="5" fillId="33" borderId="90" xfId="0" applyFont="1" applyFill="1" applyBorder="1" applyAlignment="1">
      <alignment horizontal="distributed" vertical="center" indent="4"/>
    </xf>
    <xf numFmtId="0" fontId="5" fillId="33" borderId="91" xfId="0" applyFont="1" applyFill="1" applyBorder="1" applyAlignment="1">
      <alignment horizontal="distributed" vertical="center" indent="4"/>
    </xf>
    <xf numFmtId="0" fontId="5" fillId="33" borderId="92" xfId="0" applyFont="1" applyFill="1" applyBorder="1" applyAlignment="1">
      <alignment horizontal="distributed" vertical="center" indent="4"/>
    </xf>
    <xf numFmtId="0" fontId="15" fillId="0" borderId="0" xfId="0" applyFont="1" applyBorder="1" applyAlignment="1">
      <alignment horizontal="right"/>
    </xf>
    <xf numFmtId="0" fontId="4" fillId="33" borderId="77" xfId="0" applyFont="1" applyFill="1" applyBorder="1" applyAlignment="1">
      <alignment horizontal="center" vertical="center"/>
    </xf>
    <xf numFmtId="0" fontId="14" fillId="0" borderId="93" xfId="0" applyFont="1" applyBorder="1" applyAlignment="1">
      <alignment horizontal="left" vertical="center" indent="1"/>
    </xf>
    <xf numFmtId="0" fontId="14" fillId="0" borderId="94" xfId="0" applyFont="1" applyBorder="1" applyAlignment="1">
      <alignment horizontal="left" vertical="center" indent="1"/>
    </xf>
    <xf numFmtId="0" fontId="14" fillId="0" borderId="95" xfId="0" applyFont="1" applyBorder="1" applyAlignment="1">
      <alignment horizontal="left" vertical="center" indent="1"/>
    </xf>
    <xf numFmtId="0" fontId="4" fillId="0" borderId="96" xfId="0" applyFont="1" applyBorder="1" applyAlignment="1">
      <alignment horizontal="distributed" vertical="center" indent="3"/>
    </xf>
    <xf numFmtId="0" fontId="4" fillId="0" borderId="33" xfId="0" applyFont="1" applyBorder="1" applyAlignment="1">
      <alignment horizontal="distributed" vertical="center" indent="3"/>
    </xf>
    <xf numFmtId="0" fontId="4" fillId="0" borderId="97" xfId="0" applyFont="1" applyBorder="1" applyAlignment="1">
      <alignment horizontal="distributed" vertical="center" indent="3"/>
    </xf>
    <xf numFmtId="0" fontId="4" fillId="0" borderId="54" xfId="0" applyFont="1" applyBorder="1" applyAlignment="1">
      <alignment horizontal="distributed" vertical="center" indent="3"/>
    </xf>
    <xf numFmtId="0" fontId="4" fillId="0" borderId="55" xfId="0" applyFont="1" applyBorder="1" applyAlignment="1">
      <alignment horizontal="distributed" vertical="center" indent="3"/>
    </xf>
    <xf numFmtId="0" fontId="4" fillId="0" borderId="98" xfId="0" applyFont="1" applyBorder="1" applyAlignment="1">
      <alignment horizontal="distributed" vertical="center" indent="3"/>
    </xf>
    <xf numFmtId="0" fontId="11" fillId="0" borderId="10" xfId="0" applyFont="1" applyBorder="1" applyAlignment="1">
      <alignment horizontal="right"/>
    </xf>
    <xf numFmtId="0" fontId="38" fillId="33" borderId="99" xfId="0" applyFont="1" applyFill="1" applyBorder="1" applyAlignment="1">
      <alignment horizontal="distributed" vertical="center" indent="3"/>
    </xf>
    <xf numFmtId="0" fontId="38" fillId="33" borderId="77" xfId="0" applyFont="1" applyFill="1" applyBorder="1" applyAlignment="1">
      <alignment horizontal="distributed" vertical="center" indent="3"/>
    </xf>
    <xf numFmtId="0" fontId="38" fillId="33" borderId="100" xfId="0" applyFont="1" applyFill="1" applyBorder="1" applyAlignment="1">
      <alignment horizontal="distributed" vertical="center" indent="3"/>
    </xf>
    <xf numFmtId="0" fontId="38" fillId="33" borderId="101" xfId="0" applyFont="1" applyFill="1" applyBorder="1" applyAlignment="1">
      <alignment horizontal="center" vertical="center" wrapText="1"/>
    </xf>
    <xf numFmtId="0" fontId="38" fillId="33" borderId="102" xfId="0" applyFont="1" applyFill="1" applyBorder="1" applyAlignment="1">
      <alignment horizontal="center" vertical="center" wrapText="1"/>
    </xf>
    <xf numFmtId="0" fontId="36" fillId="33" borderId="103" xfId="0" applyFont="1" applyFill="1" applyBorder="1" applyAlignment="1">
      <alignment horizontal="center" vertical="center"/>
    </xf>
    <xf numFmtId="0" fontId="36" fillId="33" borderId="104" xfId="0" applyFont="1" applyFill="1" applyBorder="1" applyAlignment="1">
      <alignment horizontal="center" vertical="center"/>
    </xf>
    <xf numFmtId="0" fontId="38" fillId="33" borderId="77" xfId="0" applyFont="1" applyFill="1" applyBorder="1" applyAlignment="1">
      <alignment horizontal="center" vertical="center"/>
    </xf>
    <xf numFmtId="0" fontId="38" fillId="33" borderId="100" xfId="0" applyFont="1" applyFill="1" applyBorder="1" applyAlignment="1">
      <alignment horizontal="center" vertical="center"/>
    </xf>
    <xf numFmtId="0" fontId="38" fillId="33" borderId="99" xfId="0" applyFont="1" applyFill="1" applyBorder="1" applyAlignment="1">
      <alignment horizontal="center" vertical="center"/>
    </xf>
    <xf numFmtId="0" fontId="11" fillId="33" borderId="105" xfId="0" applyFont="1" applyFill="1" applyBorder="1" applyAlignment="1">
      <alignment horizontal="center" vertical="center" wrapText="1"/>
    </xf>
    <xf numFmtId="0" fontId="11" fillId="33" borderId="106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875" style="4" customWidth="1"/>
    <col min="2" max="10" width="8.625" style="4" customWidth="1"/>
    <col min="11" max="11" width="9.50390625" style="4" bestFit="1" customWidth="1"/>
    <col min="12" max="16384" width="9.00390625" style="4" customWidth="1"/>
  </cols>
  <sheetData>
    <row r="1" spans="1:10" ht="18" thickBot="1">
      <c r="A1" s="8" t="s">
        <v>0</v>
      </c>
      <c r="E1" s="205"/>
      <c r="F1" s="205"/>
      <c r="G1" s="205"/>
      <c r="H1" s="206"/>
      <c r="I1" s="206"/>
      <c r="J1" s="206"/>
    </row>
    <row r="2" spans="1:10" ht="17.25" customHeight="1">
      <c r="A2" s="199" t="s">
        <v>1</v>
      </c>
      <c r="B2" s="200"/>
      <c r="C2" s="200" t="s">
        <v>2</v>
      </c>
      <c r="D2" s="200"/>
      <c r="E2" s="203" t="s">
        <v>54</v>
      </c>
      <c r="F2" s="197" t="s">
        <v>3</v>
      </c>
      <c r="G2" s="198"/>
      <c r="H2" s="211" t="s">
        <v>232</v>
      </c>
      <c r="I2" s="5"/>
      <c r="J2" s="5"/>
    </row>
    <row r="3" spans="1:10" ht="17.25" customHeight="1">
      <c r="A3" s="201"/>
      <c r="B3" s="202"/>
      <c r="C3" s="202"/>
      <c r="D3" s="202"/>
      <c r="E3" s="204"/>
      <c r="F3" s="160" t="s">
        <v>52</v>
      </c>
      <c r="G3" s="189" t="s">
        <v>53</v>
      </c>
      <c r="H3" s="212"/>
      <c r="J3" s="17"/>
    </row>
    <row r="4" spans="1:10" ht="21" customHeight="1" thickBot="1">
      <c r="A4" s="195" t="s">
        <v>4</v>
      </c>
      <c r="B4" s="196"/>
      <c r="C4" s="196" t="s">
        <v>23</v>
      </c>
      <c r="D4" s="196"/>
      <c r="E4" s="45" t="s">
        <v>110</v>
      </c>
      <c r="F4" s="46" t="s">
        <v>34</v>
      </c>
      <c r="G4" s="190" t="s">
        <v>35</v>
      </c>
      <c r="H4" s="191" t="s">
        <v>233</v>
      </c>
      <c r="I4" s="183"/>
      <c r="J4" s="17"/>
    </row>
    <row r="5" spans="1:10" s="78" customFormat="1" ht="21" customHeight="1">
      <c r="A5" s="184" t="s">
        <v>231</v>
      </c>
      <c r="B5" s="185"/>
      <c r="C5" s="185"/>
      <c r="D5" s="185"/>
      <c r="E5" s="188" t="s">
        <v>234</v>
      </c>
      <c r="F5" s="186"/>
      <c r="G5" s="185"/>
      <c r="H5" s="154"/>
      <c r="I5" s="151"/>
      <c r="J5" s="187"/>
    </row>
    <row r="6" spans="1:8" ht="14.25" customHeight="1">
      <c r="A6" s="76" t="s">
        <v>113</v>
      </c>
      <c r="B6" s="7"/>
      <c r="C6" s="7"/>
      <c r="D6" s="7"/>
      <c r="E6" s="76"/>
      <c r="F6" s="5"/>
      <c r="G6" s="5"/>
      <c r="H6" s="5"/>
    </row>
    <row r="7" spans="1:5" ht="15" customHeight="1">
      <c r="A7" s="76" t="s">
        <v>111</v>
      </c>
      <c r="E7" s="76"/>
    </row>
    <row r="8" spans="7:9" ht="13.5" customHeight="1">
      <c r="G8" s="159"/>
      <c r="I8" s="159"/>
    </row>
    <row r="9" ht="18" customHeight="1">
      <c r="A9" s="8" t="s">
        <v>5</v>
      </c>
    </row>
    <row r="10" spans="1:10" ht="18" customHeight="1" thickBot="1">
      <c r="A10" s="8"/>
      <c r="E10" s="16" t="s">
        <v>37</v>
      </c>
      <c r="H10" s="207" t="s">
        <v>11</v>
      </c>
      <c r="I10" s="207"/>
      <c r="J10" s="207"/>
    </row>
    <row r="11" spans="1:10" ht="18" customHeight="1">
      <c r="A11" s="161" t="s">
        <v>6</v>
      </c>
      <c r="B11" s="162" t="s">
        <v>7</v>
      </c>
      <c r="C11" s="163" t="s">
        <v>8</v>
      </c>
      <c r="D11" s="163" t="s">
        <v>50</v>
      </c>
      <c r="E11" s="163" t="s">
        <v>51</v>
      </c>
      <c r="F11" s="163" t="s">
        <v>55</v>
      </c>
      <c r="G11" s="163" t="s">
        <v>56</v>
      </c>
      <c r="H11" s="163" t="s">
        <v>57</v>
      </c>
      <c r="I11" s="163" t="s">
        <v>9</v>
      </c>
      <c r="J11" s="164" t="s">
        <v>58</v>
      </c>
    </row>
    <row r="12" spans="1:11" ht="18" customHeight="1">
      <c r="A12" s="88" t="s">
        <v>39</v>
      </c>
      <c r="B12" s="85">
        <v>96.4</v>
      </c>
      <c r="C12" s="47">
        <v>68.4</v>
      </c>
      <c r="D12" s="47">
        <v>330.8</v>
      </c>
      <c r="E12" s="47">
        <v>0.2</v>
      </c>
      <c r="F12" s="47">
        <v>2.9</v>
      </c>
      <c r="G12" s="47">
        <v>0.1</v>
      </c>
      <c r="H12" s="47">
        <v>52.7</v>
      </c>
      <c r="I12" s="47">
        <v>129.5</v>
      </c>
      <c r="J12" s="177">
        <v>681</v>
      </c>
      <c r="K12" s="57"/>
    </row>
    <row r="13" spans="1:11" ht="18" customHeight="1">
      <c r="A13" s="89">
        <v>11</v>
      </c>
      <c r="B13" s="86">
        <v>95.6</v>
      </c>
      <c r="C13" s="33">
        <v>67.9</v>
      </c>
      <c r="D13" s="33">
        <v>335.9</v>
      </c>
      <c r="E13" s="33">
        <v>0.2</v>
      </c>
      <c r="F13" s="33">
        <v>2.9</v>
      </c>
      <c r="G13" s="33">
        <v>0.1</v>
      </c>
      <c r="H13" s="33">
        <v>48.4</v>
      </c>
      <c r="I13" s="33">
        <v>130</v>
      </c>
      <c r="J13" s="178">
        <v>681</v>
      </c>
      <c r="K13" s="57"/>
    </row>
    <row r="14" spans="1:11" ht="18" customHeight="1">
      <c r="A14" s="89">
        <v>12</v>
      </c>
      <c r="B14" s="86">
        <v>95.5</v>
      </c>
      <c r="C14" s="33">
        <v>66.9</v>
      </c>
      <c r="D14" s="33">
        <v>336.2</v>
      </c>
      <c r="E14" s="33">
        <v>0.2</v>
      </c>
      <c r="F14" s="33">
        <v>2.9</v>
      </c>
      <c r="G14" s="33">
        <v>0.1</v>
      </c>
      <c r="H14" s="33">
        <v>48.4</v>
      </c>
      <c r="I14" s="33">
        <v>130.8</v>
      </c>
      <c r="J14" s="178">
        <v>681</v>
      </c>
      <c r="K14" s="57"/>
    </row>
    <row r="15" spans="1:11" ht="18" customHeight="1">
      <c r="A15" s="89">
        <v>13</v>
      </c>
      <c r="B15" s="86">
        <v>95.1</v>
      </c>
      <c r="C15" s="33">
        <v>65.8</v>
      </c>
      <c r="D15" s="33">
        <v>337.2</v>
      </c>
      <c r="E15" s="33">
        <v>0.2</v>
      </c>
      <c r="F15" s="33">
        <v>2.9</v>
      </c>
      <c r="G15" s="33">
        <v>0.1</v>
      </c>
      <c r="H15" s="33">
        <v>48.7</v>
      </c>
      <c r="I15" s="33">
        <v>131</v>
      </c>
      <c r="J15" s="178">
        <v>681</v>
      </c>
      <c r="K15" s="57"/>
    </row>
    <row r="16" spans="1:11" ht="18" customHeight="1">
      <c r="A16" s="89">
        <v>14</v>
      </c>
      <c r="B16" s="86">
        <v>94.9</v>
      </c>
      <c r="C16" s="33">
        <v>64.6</v>
      </c>
      <c r="D16" s="33">
        <v>338.9</v>
      </c>
      <c r="E16" s="33">
        <v>0.2</v>
      </c>
      <c r="F16" s="33">
        <v>2.9</v>
      </c>
      <c r="G16" s="33">
        <v>0.1</v>
      </c>
      <c r="H16" s="33">
        <v>48.2</v>
      </c>
      <c r="I16" s="33">
        <v>131.2</v>
      </c>
      <c r="J16" s="178">
        <v>681</v>
      </c>
      <c r="K16" s="57"/>
    </row>
    <row r="17" spans="1:11" ht="18" customHeight="1">
      <c r="A17" s="89">
        <v>15</v>
      </c>
      <c r="B17" s="86">
        <v>94.8</v>
      </c>
      <c r="C17" s="33">
        <v>63.5</v>
      </c>
      <c r="D17" s="33">
        <v>340</v>
      </c>
      <c r="E17" s="33">
        <v>0.2</v>
      </c>
      <c r="F17" s="33">
        <v>2.9</v>
      </c>
      <c r="G17" s="33">
        <v>0.1</v>
      </c>
      <c r="H17" s="33">
        <v>47.8</v>
      </c>
      <c r="I17" s="33">
        <v>131.7</v>
      </c>
      <c r="J17" s="178">
        <v>681</v>
      </c>
      <c r="K17" s="57"/>
    </row>
    <row r="18" spans="1:11" ht="18" customHeight="1">
      <c r="A18" s="89">
        <v>16</v>
      </c>
      <c r="B18" s="86">
        <v>92.8</v>
      </c>
      <c r="C18" s="33">
        <v>62.8</v>
      </c>
      <c r="D18" s="33">
        <v>340.9</v>
      </c>
      <c r="E18" s="33">
        <v>0.2</v>
      </c>
      <c r="F18" s="33">
        <v>2.8</v>
      </c>
      <c r="G18" s="33">
        <v>0.1</v>
      </c>
      <c r="H18" s="33">
        <v>49</v>
      </c>
      <c r="I18" s="33">
        <v>132.4</v>
      </c>
      <c r="J18" s="178">
        <v>681</v>
      </c>
      <c r="K18" s="57"/>
    </row>
    <row r="19" spans="1:11" ht="18" customHeight="1" thickBot="1">
      <c r="A19" s="90">
        <v>17</v>
      </c>
      <c r="B19" s="87">
        <v>92.1</v>
      </c>
      <c r="C19" s="34">
        <v>59.1</v>
      </c>
      <c r="D19" s="34">
        <v>341.7</v>
      </c>
      <c r="E19" s="34">
        <v>0.2</v>
      </c>
      <c r="F19" s="34">
        <v>2.8</v>
      </c>
      <c r="G19" s="34">
        <v>0.1</v>
      </c>
      <c r="H19" s="34">
        <v>49.7</v>
      </c>
      <c r="I19" s="34">
        <v>135.3</v>
      </c>
      <c r="J19" s="179">
        <v>681</v>
      </c>
      <c r="K19" s="57"/>
    </row>
    <row r="20" spans="1:10" ht="12.75" customHeight="1">
      <c r="A20" s="9"/>
      <c r="B20" s="9"/>
      <c r="C20" s="9"/>
      <c r="D20" s="9"/>
      <c r="E20" s="9"/>
      <c r="F20" s="9"/>
      <c r="G20" s="9"/>
      <c r="H20" s="9"/>
      <c r="I20" s="208"/>
      <c r="J20" s="208"/>
    </row>
    <row r="21" spans="1:16" ht="18" thickBot="1">
      <c r="A21" s="8"/>
      <c r="E21" s="16" t="s">
        <v>38</v>
      </c>
      <c r="H21" s="205" t="s">
        <v>11</v>
      </c>
      <c r="I21" s="210"/>
      <c r="J21" s="210"/>
      <c r="P21" s="152"/>
    </row>
    <row r="22" spans="1:10" ht="18" customHeight="1">
      <c r="A22" s="161" t="s">
        <v>6</v>
      </c>
      <c r="B22" s="162" t="s">
        <v>7</v>
      </c>
      <c r="C22" s="163" t="s">
        <v>8</v>
      </c>
      <c r="D22" s="163" t="s">
        <v>50</v>
      </c>
      <c r="E22" s="163" t="s">
        <v>51</v>
      </c>
      <c r="F22" s="163" t="s">
        <v>55</v>
      </c>
      <c r="G22" s="163" t="s">
        <v>56</v>
      </c>
      <c r="H22" s="163" t="s">
        <v>57</v>
      </c>
      <c r="I22" s="163" t="s">
        <v>9</v>
      </c>
      <c r="J22" s="164" t="s">
        <v>58</v>
      </c>
    </row>
    <row r="23" spans="1:12" ht="13.5">
      <c r="A23" s="88" t="s">
        <v>39</v>
      </c>
      <c r="B23" s="91" t="s">
        <v>22</v>
      </c>
      <c r="C23" s="49">
        <v>213.6</v>
      </c>
      <c r="D23" s="49">
        <v>314.3</v>
      </c>
      <c r="E23" s="48" t="s">
        <v>22</v>
      </c>
      <c r="F23" s="49">
        <v>47</v>
      </c>
      <c r="G23" s="48" t="s">
        <v>22</v>
      </c>
      <c r="H23" s="49">
        <v>25.3</v>
      </c>
      <c r="I23" s="49">
        <v>185.8</v>
      </c>
      <c r="J23" s="174">
        <f aca="true" t="shared" si="0" ref="J23:J30">SUM(B23:I23)</f>
        <v>786</v>
      </c>
      <c r="L23" s="84"/>
    </row>
    <row r="24" spans="1:10" ht="18" customHeight="1">
      <c r="A24" s="89">
        <v>11</v>
      </c>
      <c r="B24" s="92" t="s">
        <v>22</v>
      </c>
      <c r="C24" s="51">
        <v>209.2</v>
      </c>
      <c r="D24" s="51">
        <v>317.1</v>
      </c>
      <c r="E24" s="50" t="s">
        <v>22</v>
      </c>
      <c r="F24" s="51">
        <v>46.8</v>
      </c>
      <c r="G24" s="50" t="s">
        <v>22</v>
      </c>
      <c r="H24" s="51">
        <v>25.4</v>
      </c>
      <c r="I24" s="51">
        <v>187.5</v>
      </c>
      <c r="J24" s="175">
        <f t="shared" si="0"/>
        <v>785.9999999999999</v>
      </c>
    </row>
    <row r="25" spans="1:10" ht="18" customHeight="1">
      <c r="A25" s="89">
        <v>12</v>
      </c>
      <c r="B25" s="92" t="s">
        <v>22</v>
      </c>
      <c r="C25" s="51">
        <v>204.8</v>
      </c>
      <c r="D25" s="51">
        <v>320.2</v>
      </c>
      <c r="E25" s="50" t="s">
        <v>22</v>
      </c>
      <c r="F25" s="51">
        <v>45.6</v>
      </c>
      <c r="G25" s="50" t="s">
        <v>22</v>
      </c>
      <c r="H25" s="51">
        <v>26.1</v>
      </c>
      <c r="I25" s="51">
        <v>189.3</v>
      </c>
      <c r="J25" s="175">
        <f t="shared" si="0"/>
        <v>786</v>
      </c>
    </row>
    <row r="26" spans="1:10" ht="18" customHeight="1">
      <c r="A26" s="89">
        <v>13</v>
      </c>
      <c r="B26" s="92" t="s">
        <v>22</v>
      </c>
      <c r="C26" s="51">
        <v>200.6</v>
      </c>
      <c r="D26" s="51">
        <v>323.4</v>
      </c>
      <c r="E26" s="50" t="s">
        <v>22</v>
      </c>
      <c r="F26" s="51">
        <v>45.3</v>
      </c>
      <c r="G26" s="50" t="s">
        <v>22</v>
      </c>
      <c r="H26" s="51">
        <v>26.5</v>
      </c>
      <c r="I26" s="51">
        <v>190.2</v>
      </c>
      <c r="J26" s="175">
        <f t="shared" si="0"/>
        <v>786</v>
      </c>
    </row>
    <row r="27" spans="1:10" ht="18" customHeight="1">
      <c r="A27" s="89">
        <v>14</v>
      </c>
      <c r="B27" s="92" t="s">
        <v>22</v>
      </c>
      <c r="C27" s="51">
        <v>198</v>
      </c>
      <c r="D27" s="51">
        <v>326.2</v>
      </c>
      <c r="E27" s="50" t="s">
        <v>22</v>
      </c>
      <c r="F27" s="51">
        <v>42.7</v>
      </c>
      <c r="G27" s="50" t="s">
        <v>22</v>
      </c>
      <c r="H27" s="51">
        <v>28</v>
      </c>
      <c r="I27" s="51">
        <v>191.1</v>
      </c>
      <c r="J27" s="175">
        <f t="shared" si="0"/>
        <v>786.0000000000001</v>
      </c>
    </row>
    <row r="28" spans="1:10" ht="18" customHeight="1">
      <c r="A28" s="89">
        <v>15</v>
      </c>
      <c r="B28" s="92" t="s">
        <v>22</v>
      </c>
      <c r="C28" s="51">
        <v>195.9</v>
      </c>
      <c r="D28" s="51">
        <v>328.5</v>
      </c>
      <c r="E28" s="50" t="s">
        <v>22</v>
      </c>
      <c r="F28" s="51">
        <v>42.2</v>
      </c>
      <c r="G28" s="50" t="s">
        <v>22</v>
      </c>
      <c r="H28" s="51">
        <v>28.3</v>
      </c>
      <c r="I28" s="51">
        <v>191.1</v>
      </c>
      <c r="J28" s="175">
        <f t="shared" si="0"/>
        <v>786</v>
      </c>
    </row>
    <row r="29" spans="1:10" ht="18" customHeight="1">
      <c r="A29" s="89">
        <v>16</v>
      </c>
      <c r="B29" s="93" t="s">
        <v>22</v>
      </c>
      <c r="C29" s="53">
        <v>193.3</v>
      </c>
      <c r="D29" s="53">
        <v>333</v>
      </c>
      <c r="E29" s="52" t="s">
        <v>22</v>
      </c>
      <c r="F29" s="53">
        <v>40.9</v>
      </c>
      <c r="G29" s="52" t="s">
        <v>22</v>
      </c>
      <c r="H29" s="53">
        <v>28</v>
      </c>
      <c r="I29" s="53">
        <v>190.8</v>
      </c>
      <c r="J29" s="175">
        <f t="shared" si="0"/>
        <v>786</v>
      </c>
    </row>
    <row r="30" spans="1:10" ht="18" customHeight="1" thickBot="1">
      <c r="A30" s="90">
        <v>17</v>
      </c>
      <c r="B30" s="94" t="s">
        <v>22</v>
      </c>
      <c r="C30" s="55">
        <v>191.7</v>
      </c>
      <c r="D30" s="55">
        <v>334.3</v>
      </c>
      <c r="E30" s="54" t="s">
        <v>22</v>
      </c>
      <c r="F30" s="55">
        <v>40.2</v>
      </c>
      <c r="G30" s="54" t="s">
        <v>22</v>
      </c>
      <c r="H30" s="55">
        <v>28.4</v>
      </c>
      <c r="I30" s="55">
        <v>191.4</v>
      </c>
      <c r="J30" s="176">
        <f t="shared" si="0"/>
        <v>786</v>
      </c>
    </row>
    <row r="31" spans="1:10" ht="12" customHeight="1">
      <c r="A31" s="9"/>
      <c r="B31" s="9"/>
      <c r="C31" s="9"/>
      <c r="D31" s="9"/>
      <c r="E31" s="9"/>
      <c r="F31" s="9"/>
      <c r="G31" s="9"/>
      <c r="H31" s="9"/>
      <c r="I31" s="208"/>
      <c r="J31" s="208"/>
    </row>
    <row r="32" spans="5:10" ht="15" thickBot="1">
      <c r="E32" s="16" t="s">
        <v>61</v>
      </c>
      <c r="H32" s="78"/>
      <c r="I32" s="77"/>
      <c r="J32" s="59" t="s">
        <v>62</v>
      </c>
    </row>
    <row r="33" spans="1:10" ht="18" customHeight="1">
      <c r="A33" s="161" t="s">
        <v>63</v>
      </c>
      <c r="B33" s="162" t="s">
        <v>64</v>
      </c>
      <c r="C33" s="163" t="s">
        <v>65</v>
      </c>
      <c r="D33" s="163" t="s">
        <v>66</v>
      </c>
      <c r="E33" s="163" t="s">
        <v>67</v>
      </c>
      <c r="F33" s="163" t="s">
        <v>68</v>
      </c>
      <c r="G33" s="163" t="s">
        <v>69</v>
      </c>
      <c r="H33" s="163" t="s">
        <v>70</v>
      </c>
      <c r="I33" s="163" t="s">
        <v>71</v>
      </c>
      <c r="J33" s="164" t="s">
        <v>72</v>
      </c>
    </row>
    <row r="34" spans="1:11" ht="19.5" customHeight="1">
      <c r="A34" s="88" t="s">
        <v>73</v>
      </c>
      <c r="B34" s="85">
        <v>89.7</v>
      </c>
      <c r="C34" s="47">
        <v>243.2</v>
      </c>
      <c r="D34" s="47">
        <v>653.1</v>
      </c>
      <c r="E34" s="47">
        <v>0.2</v>
      </c>
      <c r="F34" s="47">
        <v>40.6</v>
      </c>
      <c r="G34" s="47">
        <v>0</v>
      </c>
      <c r="H34" s="47">
        <v>97.7</v>
      </c>
      <c r="I34" s="47">
        <v>342.5</v>
      </c>
      <c r="J34" s="56">
        <f aca="true" t="shared" si="1" ref="J34:J44">SUM(B34:I34)</f>
        <v>1467</v>
      </c>
      <c r="K34" s="57"/>
    </row>
    <row r="35" spans="1:11" ht="18" customHeight="1">
      <c r="A35" s="89">
        <v>19</v>
      </c>
      <c r="B35" s="95">
        <v>89.4</v>
      </c>
      <c r="C35" s="33">
        <v>235.7</v>
      </c>
      <c r="D35" s="33">
        <v>674.2</v>
      </c>
      <c r="E35" s="33">
        <v>0.2</v>
      </c>
      <c r="F35" s="33">
        <v>40.1</v>
      </c>
      <c r="G35" s="33">
        <v>0</v>
      </c>
      <c r="H35" s="33">
        <v>101.8</v>
      </c>
      <c r="I35" s="33">
        <v>325.6</v>
      </c>
      <c r="J35" s="35">
        <f t="shared" si="1"/>
        <v>1467</v>
      </c>
      <c r="K35" s="57"/>
    </row>
    <row r="36" spans="1:11" ht="18" customHeight="1">
      <c r="A36" s="89">
        <v>20</v>
      </c>
      <c r="B36" s="86">
        <v>89.1</v>
      </c>
      <c r="C36" s="32">
        <v>231</v>
      </c>
      <c r="D36" s="33">
        <v>689.4</v>
      </c>
      <c r="E36" s="33">
        <v>0.2</v>
      </c>
      <c r="F36" s="33">
        <v>40</v>
      </c>
      <c r="G36" s="33">
        <v>0</v>
      </c>
      <c r="H36" s="33">
        <v>105.7</v>
      </c>
      <c r="I36" s="33">
        <v>311.3</v>
      </c>
      <c r="J36" s="35">
        <f t="shared" si="1"/>
        <v>1466.7</v>
      </c>
      <c r="K36" s="57"/>
    </row>
    <row r="37" spans="1:11" ht="18" customHeight="1">
      <c r="A37" s="89">
        <v>21</v>
      </c>
      <c r="B37" s="95">
        <v>89</v>
      </c>
      <c r="C37" s="33">
        <v>227.6</v>
      </c>
      <c r="D37" s="33">
        <v>634.6</v>
      </c>
      <c r="E37" s="33">
        <v>0.2</v>
      </c>
      <c r="F37" s="33">
        <v>39.7</v>
      </c>
      <c r="G37" s="33">
        <v>0</v>
      </c>
      <c r="H37" s="33">
        <v>109</v>
      </c>
      <c r="I37" s="33">
        <v>366.9</v>
      </c>
      <c r="J37" s="35">
        <f t="shared" si="1"/>
        <v>1467</v>
      </c>
      <c r="K37" s="57"/>
    </row>
    <row r="38" spans="1:11" ht="18" customHeight="1">
      <c r="A38" s="89">
        <v>22</v>
      </c>
      <c r="B38" s="95">
        <v>88.9</v>
      </c>
      <c r="C38" s="33">
        <v>225.9</v>
      </c>
      <c r="D38" s="33">
        <v>638.3</v>
      </c>
      <c r="E38" s="33">
        <v>0.2</v>
      </c>
      <c r="F38" s="33">
        <v>39.3</v>
      </c>
      <c r="G38" s="33">
        <v>0</v>
      </c>
      <c r="H38" s="33">
        <v>107.2</v>
      </c>
      <c r="I38" s="33">
        <v>367.2</v>
      </c>
      <c r="J38" s="35">
        <f t="shared" si="1"/>
        <v>1467</v>
      </c>
      <c r="K38" s="57"/>
    </row>
    <row r="39" spans="1:11" ht="18" customHeight="1">
      <c r="A39" s="99">
        <v>23</v>
      </c>
      <c r="B39" s="86">
        <v>88.6</v>
      </c>
      <c r="C39" s="32">
        <v>221.8</v>
      </c>
      <c r="D39" s="33">
        <v>631.5</v>
      </c>
      <c r="E39" s="65">
        <v>0</v>
      </c>
      <c r="F39" s="33">
        <v>39.1</v>
      </c>
      <c r="G39" s="33">
        <v>0</v>
      </c>
      <c r="H39" s="33">
        <v>116.3</v>
      </c>
      <c r="I39" s="33">
        <v>369.7</v>
      </c>
      <c r="J39" s="35">
        <f t="shared" si="1"/>
        <v>1467</v>
      </c>
      <c r="K39" s="57"/>
    </row>
    <row r="40" spans="1:11" ht="18" customHeight="1">
      <c r="A40" s="89">
        <v>24</v>
      </c>
      <c r="B40" s="96">
        <v>88.4</v>
      </c>
      <c r="C40" s="64">
        <v>218.9</v>
      </c>
      <c r="D40" s="64">
        <v>636.3</v>
      </c>
      <c r="E40" s="64">
        <v>0</v>
      </c>
      <c r="F40" s="64">
        <v>39.1</v>
      </c>
      <c r="G40" s="64">
        <v>0</v>
      </c>
      <c r="H40" s="64">
        <v>114.5</v>
      </c>
      <c r="I40" s="64">
        <v>369.7</v>
      </c>
      <c r="J40" s="35">
        <f t="shared" si="1"/>
        <v>1466.8999999999999</v>
      </c>
      <c r="K40" s="57"/>
    </row>
    <row r="41" spans="1:11" ht="18" customHeight="1">
      <c r="A41" s="99">
        <v>25</v>
      </c>
      <c r="B41" s="97">
        <v>88.3</v>
      </c>
      <c r="C41" s="62">
        <v>215.6</v>
      </c>
      <c r="D41" s="61">
        <v>649.2</v>
      </c>
      <c r="E41" s="63">
        <v>0</v>
      </c>
      <c r="F41" s="61">
        <v>38.8</v>
      </c>
      <c r="G41" s="61">
        <v>0</v>
      </c>
      <c r="H41" s="61">
        <v>107.5</v>
      </c>
      <c r="I41" s="61">
        <v>367.3</v>
      </c>
      <c r="J41" s="35">
        <f t="shared" si="1"/>
        <v>1466.7</v>
      </c>
      <c r="K41" s="57"/>
    </row>
    <row r="42" spans="1:11" ht="18" customHeight="1">
      <c r="A42" s="99">
        <v>26</v>
      </c>
      <c r="B42" s="97">
        <v>86.2</v>
      </c>
      <c r="C42" s="62">
        <v>213.3</v>
      </c>
      <c r="D42" s="61">
        <v>653.5</v>
      </c>
      <c r="E42" s="63">
        <v>0</v>
      </c>
      <c r="F42" s="61">
        <v>38</v>
      </c>
      <c r="G42" s="61">
        <v>0</v>
      </c>
      <c r="H42" s="61">
        <v>108.5</v>
      </c>
      <c r="I42" s="61">
        <v>367.2</v>
      </c>
      <c r="J42" s="107">
        <f t="shared" si="1"/>
        <v>1466.7</v>
      </c>
      <c r="K42" s="57"/>
    </row>
    <row r="43" spans="1:11" ht="18" customHeight="1">
      <c r="A43" s="99">
        <v>27</v>
      </c>
      <c r="B43" s="97">
        <v>85.5</v>
      </c>
      <c r="C43" s="62">
        <v>211.1</v>
      </c>
      <c r="D43" s="61">
        <v>657.8</v>
      </c>
      <c r="E43" s="63">
        <v>0</v>
      </c>
      <c r="F43" s="61">
        <v>37.1</v>
      </c>
      <c r="G43" s="61">
        <v>0</v>
      </c>
      <c r="H43" s="61">
        <v>108.3</v>
      </c>
      <c r="I43" s="61">
        <v>364.2</v>
      </c>
      <c r="J43" s="107">
        <f t="shared" si="1"/>
        <v>1464</v>
      </c>
      <c r="K43" s="57"/>
    </row>
    <row r="44" spans="1:11" ht="18" customHeight="1" thickBot="1">
      <c r="A44" s="90">
        <v>28</v>
      </c>
      <c r="B44" s="98">
        <v>85.4</v>
      </c>
      <c r="C44" s="66">
        <v>208.2</v>
      </c>
      <c r="D44" s="66">
        <v>664.7</v>
      </c>
      <c r="E44" s="66">
        <v>0</v>
      </c>
      <c r="F44" s="66">
        <v>35.2</v>
      </c>
      <c r="G44" s="66">
        <v>0</v>
      </c>
      <c r="H44" s="66">
        <v>106</v>
      </c>
      <c r="I44" s="66">
        <v>364.5</v>
      </c>
      <c r="J44" s="58">
        <f t="shared" si="1"/>
        <v>1464</v>
      </c>
      <c r="K44" s="10"/>
    </row>
    <row r="45" spans="1:10" ht="13.5">
      <c r="A45" s="78" t="s">
        <v>112</v>
      </c>
      <c r="B45" s="75"/>
      <c r="I45" s="209" t="s">
        <v>74</v>
      </c>
      <c r="J45" s="209"/>
    </row>
  </sheetData>
  <sheetProtection/>
  <mergeCells count="14">
    <mergeCell ref="E1:G1"/>
    <mergeCell ref="H1:J1"/>
    <mergeCell ref="H10:J10"/>
    <mergeCell ref="I20:J20"/>
    <mergeCell ref="I31:J31"/>
    <mergeCell ref="I45:J45"/>
    <mergeCell ref="H21:J21"/>
    <mergeCell ref="H2:H3"/>
    <mergeCell ref="A4:B4"/>
    <mergeCell ref="F2:G2"/>
    <mergeCell ref="C4:D4"/>
    <mergeCell ref="A2:B3"/>
    <mergeCell ref="C2:D3"/>
    <mergeCell ref="E2:E3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scale="98" r:id="rId1"/>
  <headerFooter alignWithMargins="0">
    <oddHeader>&amp;R土地・気象</oddHeader>
    <oddFooter>&amp;C
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4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4" customWidth="1"/>
    <col min="2" max="4" width="8.625" style="4" customWidth="1"/>
    <col min="5" max="10" width="9.625" style="4" customWidth="1"/>
    <col min="11" max="16384" width="9.00390625" style="4" customWidth="1"/>
  </cols>
  <sheetData>
    <row r="1" spans="1:10" ht="18" thickBot="1">
      <c r="A1" s="8" t="s">
        <v>21</v>
      </c>
      <c r="F1" s="220"/>
      <c r="G1" s="220"/>
      <c r="I1" s="205" t="s">
        <v>36</v>
      </c>
      <c r="J1" s="205"/>
    </row>
    <row r="2" spans="1:10" ht="19.5" customHeight="1" hidden="1" thickBot="1">
      <c r="A2" s="6"/>
      <c r="B2" s="6"/>
      <c r="C2" s="6"/>
      <c r="D2" s="6"/>
      <c r="E2" s="11"/>
      <c r="F2" s="12"/>
      <c r="G2" s="11"/>
      <c r="H2" s="12"/>
      <c r="I2" s="11"/>
      <c r="J2" s="12"/>
    </row>
    <row r="3" spans="1:10" ht="19.5" customHeight="1">
      <c r="A3" s="221" t="s">
        <v>12</v>
      </c>
      <c r="B3" s="222"/>
      <c r="C3" s="222"/>
      <c r="D3" s="223"/>
      <c r="E3" s="213" t="s">
        <v>225</v>
      </c>
      <c r="F3" s="215"/>
      <c r="G3" s="213" t="s">
        <v>226</v>
      </c>
      <c r="H3" s="215"/>
      <c r="I3" s="213" t="s">
        <v>227</v>
      </c>
      <c r="J3" s="214"/>
    </row>
    <row r="4" spans="1:10" ht="19.5" customHeight="1">
      <c r="A4" s="224"/>
      <c r="B4" s="225"/>
      <c r="C4" s="225"/>
      <c r="D4" s="226"/>
      <c r="E4" s="165" t="s">
        <v>14</v>
      </c>
      <c r="F4" s="166" t="s">
        <v>13</v>
      </c>
      <c r="G4" s="165" t="s">
        <v>14</v>
      </c>
      <c r="H4" s="166" t="s">
        <v>13</v>
      </c>
      <c r="I4" s="165" t="s">
        <v>14</v>
      </c>
      <c r="J4" s="167" t="s">
        <v>13</v>
      </c>
    </row>
    <row r="5" spans="1:10" s="14" customFormat="1" ht="19.5" customHeight="1">
      <c r="A5" s="229" t="s">
        <v>15</v>
      </c>
      <c r="B5" s="230"/>
      <c r="C5" s="230"/>
      <c r="D5" s="231"/>
      <c r="E5" s="24">
        <f>SUM(E6:E15)</f>
        <v>870.4000000000001</v>
      </c>
      <c r="F5" s="25">
        <f>E5/E17*100</f>
        <v>59.33197000681664</v>
      </c>
      <c r="G5" s="24">
        <f>SUM(G6:G15)</f>
        <v>870.4000000000001</v>
      </c>
      <c r="H5" s="25">
        <f>G5/G17*100</f>
        <v>59.33197000681664</v>
      </c>
      <c r="I5" s="24">
        <f>SUM(I6:I15)</f>
        <v>870.4000000000001</v>
      </c>
      <c r="J5" s="26">
        <f>I5/I17*100</f>
        <v>59.33197000681664</v>
      </c>
    </row>
    <row r="6" spans="1:10" s="14" customFormat="1" ht="19.5" customHeight="1">
      <c r="A6" s="20"/>
      <c r="B6" s="18" t="s">
        <v>30</v>
      </c>
      <c r="C6" s="18"/>
      <c r="D6" s="19"/>
      <c r="E6" s="21">
        <v>244.5</v>
      </c>
      <c r="F6" s="22">
        <f>E6/E17*100</f>
        <v>16.666666666666664</v>
      </c>
      <c r="G6" s="21">
        <v>244.5</v>
      </c>
      <c r="H6" s="22">
        <f>G6/G17*100</f>
        <v>16.666666666666664</v>
      </c>
      <c r="I6" s="21">
        <v>244.5</v>
      </c>
      <c r="J6" s="23">
        <f>I6/I17*100</f>
        <v>16.666666666666664</v>
      </c>
    </row>
    <row r="7" spans="1:10" s="14" customFormat="1" ht="19.5" customHeight="1">
      <c r="A7" s="20"/>
      <c r="B7" s="18" t="s">
        <v>31</v>
      </c>
      <c r="C7" s="18"/>
      <c r="D7" s="19"/>
      <c r="E7" s="21">
        <v>0.9</v>
      </c>
      <c r="F7" s="22">
        <f>E7/E17*100</f>
        <v>0.06134969325153375</v>
      </c>
      <c r="G7" s="21">
        <v>0.9</v>
      </c>
      <c r="H7" s="22">
        <f>G7/G17*100</f>
        <v>0.06134969325153375</v>
      </c>
      <c r="I7" s="21">
        <v>0.9</v>
      </c>
      <c r="J7" s="23">
        <f>I7/I17*100</f>
        <v>0.06134969325153375</v>
      </c>
    </row>
    <row r="8" spans="1:10" s="14" customFormat="1" ht="19.5" customHeight="1">
      <c r="A8" s="20"/>
      <c r="B8" s="18" t="s">
        <v>32</v>
      </c>
      <c r="C8" s="18"/>
      <c r="D8" s="19"/>
      <c r="E8" s="21">
        <v>120.3</v>
      </c>
      <c r="F8" s="22">
        <f>E8/E17*100</f>
        <v>8.200408997955009</v>
      </c>
      <c r="G8" s="21">
        <v>120.3</v>
      </c>
      <c r="H8" s="22">
        <f>G8/G17*100</f>
        <v>8.200408997955009</v>
      </c>
      <c r="I8" s="21">
        <v>120.3</v>
      </c>
      <c r="J8" s="23">
        <f>I8/I17*100</f>
        <v>8.200408997955009</v>
      </c>
    </row>
    <row r="9" spans="1:10" s="14" customFormat="1" ht="19.5" customHeight="1">
      <c r="A9" s="20"/>
      <c r="B9" s="18" t="s">
        <v>33</v>
      </c>
      <c r="C9" s="18"/>
      <c r="D9" s="19"/>
      <c r="E9" s="21">
        <v>168</v>
      </c>
      <c r="F9" s="22">
        <f>E9/E17*100</f>
        <v>11.451942740286299</v>
      </c>
      <c r="G9" s="21">
        <v>168</v>
      </c>
      <c r="H9" s="22">
        <f>G9/G17*100</f>
        <v>11.451942740286299</v>
      </c>
      <c r="I9" s="21">
        <v>168</v>
      </c>
      <c r="J9" s="23">
        <f>I9/I17*100</f>
        <v>11.451942740286299</v>
      </c>
    </row>
    <row r="10" spans="1:10" s="14" customFormat="1" ht="19.5" customHeight="1">
      <c r="A10" s="20"/>
      <c r="B10" s="219" t="s">
        <v>24</v>
      </c>
      <c r="C10" s="219"/>
      <c r="D10" s="19"/>
      <c r="E10" s="21">
        <v>166.5</v>
      </c>
      <c r="F10" s="22">
        <f>E10/E17*100</f>
        <v>11.349693251533742</v>
      </c>
      <c r="G10" s="21">
        <v>166.5</v>
      </c>
      <c r="H10" s="22">
        <f>G10/G17*100</f>
        <v>11.349693251533742</v>
      </c>
      <c r="I10" s="21">
        <v>166.5</v>
      </c>
      <c r="J10" s="23">
        <f>I10/I17*100</f>
        <v>11.349693251533742</v>
      </c>
    </row>
    <row r="11" spans="1:10" s="14" customFormat="1" ht="19.5" customHeight="1">
      <c r="A11" s="20"/>
      <c r="B11" s="219" t="s">
        <v>25</v>
      </c>
      <c r="C11" s="219"/>
      <c r="D11" s="19"/>
      <c r="E11" s="21">
        <v>64.7</v>
      </c>
      <c r="F11" s="22">
        <f>E11/E17*100</f>
        <v>4.410361281526926</v>
      </c>
      <c r="G11" s="21">
        <v>64.7</v>
      </c>
      <c r="H11" s="22">
        <f>G11/G17*100</f>
        <v>4.410361281526926</v>
      </c>
      <c r="I11" s="21">
        <v>64.7</v>
      </c>
      <c r="J11" s="23">
        <f>I11/I17*100</f>
        <v>4.410361281526926</v>
      </c>
    </row>
    <row r="12" spans="1:10" s="14" customFormat="1" ht="19.5" customHeight="1">
      <c r="A12" s="20"/>
      <c r="B12" s="219" t="s">
        <v>26</v>
      </c>
      <c r="C12" s="219"/>
      <c r="D12" s="19"/>
      <c r="E12" s="21">
        <v>26.9</v>
      </c>
      <c r="F12" s="22">
        <f>E12/E17*100</f>
        <v>1.8336741649625083</v>
      </c>
      <c r="G12" s="21">
        <v>26.9</v>
      </c>
      <c r="H12" s="22">
        <f>G12/G17*100</f>
        <v>1.8336741649625083</v>
      </c>
      <c r="I12" s="21">
        <v>26.9</v>
      </c>
      <c r="J12" s="23">
        <f>I12/I17*100</f>
        <v>1.8336741649625083</v>
      </c>
    </row>
    <row r="13" spans="1:10" s="14" customFormat="1" ht="19.5" customHeight="1">
      <c r="A13" s="20"/>
      <c r="B13" s="219" t="s">
        <v>27</v>
      </c>
      <c r="C13" s="219"/>
      <c r="D13" s="19"/>
      <c r="E13" s="21">
        <v>16.5</v>
      </c>
      <c r="F13" s="22">
        <f>E13/E17*100</f>
        <v>1.1247443762781186</v>
      </c>
      <c r="G13" s="21">
        <v>16.5</v>
      </c>
      <c r="H13" s="22">
        <f>G13/G17*100</f>
        <v>1.1247443762781186</v>
      </c>
      <c r="I13" s="21">
        <v>16.5</v>
      </c>
      <c r="J13" s="23">
        <f>I13/I17*100</f>
        <v>1.1247443762781186</v>
      </c>
    </row>
    <row r="14" spans="1:10" s="14" customFormat="1" ht="19.5" customHeight="1">
      <c r="A14" s="20"/>
      <c r="B14" s="219" t="s">
        <v>28</v>
      </c>
      <c r="C14" s="219"/>
      <c r="D14" s="19"/>
      <c r="E14" s="21">
        <v>24.5</v>
      </c>
      <c r="F14" s="22">
        <f>E14/E17*100</f>
        <v>1.6700749829584187</v>
      </c>
      <c r="G14" s="21">
        <v>24.5</v>
      </c>
      <c r="H14" s="22">
        <f>G14/G17*100</f>
        <v>1.6700749829584187</v>
      </c>
      <c r="I14" s="21">
        <v>24.5</v>
      </c>
      <c r="J14" s="23">
        <f>I14/I17*100</f>
        <v>1.6700749829584187</v>
      </c>
    </row>
    <row r="15" spans="1:10" s="14" customFormat="1" ht="19.5" customHeight="1">
      <c r="A15" s="20"/>
      <c r="B15" s="219" t="s">
        <v>29</v>
      </c>
      <c r="C15" s="219"/>
      <c r="D15" s="19"/>
      <c r="E15" s="21">
        <v>37.6</v>
      </c>
      <c r="F15" s="22">
        <f>E15/E17*100</f>
        <v>2.56305385139741</v>
      </c>
      <c r="G15" s="21">
        <v>37.6</v>
      </c>
      <c r="H15" s="22">
        <f>G15/G17*100</f>
        <v>2.56305385139741</v>
      </c>
      <c r="I15" s="21">
        <v>37.6</v>
      </c>
      <c r="J15" s="23">
        <f>I15/I17*100</f>
        <v>2.56305385139741</v>
      </c>
    </row>
    <row r="16" spans="1:10" s="14" customFormat="1" ht="19.5" customHeight="1" thickBot="1">
      <c r="A16" s="216" t="s">
        <v>16</v>
      </c>
      <c r="B16" s="217"/>
      <c r="C16" s="217"/>
      <c r="D16" s="218"/>
      <c r="E16" s="29">
        <v>596.6</v>
      </c>
      <c r="F16" s="30">
        <f>E16/E17*100</f>
        <v>40.66802999318337</v>
      </c>
      <c r="G16" s="29">
        <v>596.6</v>
      </c>
      <c r="H16" s="30">
        <f>G16/G17*100</f>
        <v>40.66802999318337</v>
      </c>
      <c r="I16" s="29">
        <v>596.6</v>
      </c>
      <c r="J16" s="31">
        <f>I16/I17*100</f>
        <v>40.66802999318337</v>
      </c>
    </row>
    <row r="17" spans="1:10" s="14" customFormat="1" ht="19.5" customHeight="1" thickBot="1" thickTop="1">
      <c r="A17" s="235" t="s">
        <v>10</v>
      </c>
      <c r="B17" s="236"/>
      <c r="C17" s="236"/>
      <c r="D17" s="237"/>
      <c r="E17" s="180">
        <f>+E5+E16</f>
        <v>1467</v>
      </c>
      <c r="F17" s="27"/>
      <c r="G17" s="180">
        <f>+G5+G16</f>
        <v>1467</v>
      </c>
      <c r="H17" s="27"/>
      <c r="I17" s="180">
        <f>+I5+I16</f>
        <v>1467</v>
      </c>
      <c r="J17" s="28"/>
    </row>
    <row r="18" spans="1:10" ht="27.75" customHeight="1" thickBot="1">
      <c r="A18" s="6"/>
      <c r="B18" s="6"/>
      <c r="C18" s="6"/>
      <c r="D18" s="6"/>
      <c r="E18" s="11"/>
      <c r="F18" s="12"/>
      <c r="G18" s="11"/>
      <c r="H18" s="12"/>
      <c r="I18" s="11"/>
      <c r="J18" s="12"/>
    </row>
    <row r="19" spans="1:10" ht="19.5" customHeight="1" hidden="1" thickBot="1">
      <c r="A19" s="6"/>
      <c r="B19" s="6"/>
      <c r="C19" s="6"/>
      <c r="D19" s="6"/>
      <c r="E19" s="11"/>
      <c r="F19" s="12"/>
      <c r="G19" s="11"/>
      <c r="H19" s="12"/>
      <c r="I19" s="11"/>
      <c r="J19" s="12"/>
    </row>
    <row r="20" spans="1:10" ht="19.5" customHeight="1">
      <c r="A20" s="221" t="s">
        <v>12</v>
      </c>
      <c r="B20" s="222"/>
      <c r="C20" s="222"/>
      <c r="D20" s="223"/>
      <c r="E20" s="213" t="s">
        <v>228</v>
      </c>
      <c r="F20" s="215"/>
      <c r="G20" s="228" t="s">
        <v>229</v>
      </c>
      <c r="H20" s="215"/>
      <c r="I20" s="213" t="s">
        <v>235</v>
      </c>
      <c r="J20" s="214"/>
    </row>
    <row r="21" spans="1:11" ht="19.5" customHeight="1">
      <c r="A21" s="224"/>
      <c r="B21" s="225"/>
      <c r="C21" s="225"/>
      <c r="D21" s="226"/>
      <c r="E21" s="165" t="s">
        <v>14</v>
      </c>
      <c r="F21" s="166" t="s">
        <v>13</v>
      </c>
      <c r="G21" s="165" t="s">
        <v>14</v>
      </c>
      <c r="H21" s="166" t="s">
        <v>13</v>
      </c>
      <c r="I21" s="165" t="s">
        <v>14</v>
      </c>
      <c r="J21" s="167" t="s">
        <v>13</v>
      </c>
      <c r="K21" s="153"/>
    </row>
    <row r="22" spans="1:11" s="14" customFormat="1" ht="19.5" customHeight="1">
      <c r="A22" s="229" t="s">
        <v>15</v>
      </c>
      <c r="B22" s="230"/>
      <c r="C22" s="230"/>
      <c r="D22" s="231"/>
      <c r="E22" s="24">
        <f>SUM(E23:E32)</f>
        <v>870.4000000000001</v>
      </c>
      <c r="F22" s="25">
        <f>E22/E34*100</f>
        <v>59.33197000681664</v>
      </c>
      <c r="G22" s="79">
        <f>SUM(G23:G32)</f>
        <v>870.4000000000001</v>
      </c>
      <c r="H22" s="108">
        <f>G22/G34*100</f>
        <v>59.453551912568315</v>
      </c>
      <c r="I22" s="109">
        <v>870.4</v>
      </c>
      <c r="J22" s="110">
        <f>I22/I34*100</f>
        <v>59.4535519125683</v>
      </c>
      <c r="K22" s="111"/>
    </row>
    <row r="23" spans="1:11" s="14" customFormat="1" ht="19.5" customHeight="1">
      <c r="A23" s="20"/>
      <c r="B23" s="18" t="s">
        <v>30</v>
      </c>
      <c r="C23" s="18"/>
      <c r="D23" s="19"/>
      <c r="E23" s="21">
        <v>244.5</v>
      </c>
      <c r="F23" s="22">
        <f>E23/E34*100</f>
        <v>16.666666666666664</v>
      </c>
      <c r="G23" s="80">
        <v>244.5</v>
      </c>
      <c r="H23" s="112">
        <f>G23/G34*100</f>
        <v>16.700819672131146</v>
      </c>
      <c r="I23" s="113">
        <v>244.5</v>
      </c>
      <c r="J23" s="114">
        <f>I23/I34*100</f>
        <v>16.700819672131146</v>
      </c>
      <c r="K23" s="111"/>
    </row>
    <row r="24" spans="1:11" s="14" customFormat="1" ht="19.5" customHeight="1">
      <c r="A24" s="20"/>
      <c r="B24" s="18" t="s">
        <v>31</v>
      </c>
      <c r="C24" s="18"/>
      <c r="D24" s="19"/>
      <c r="E24" s="21">
        <v>0.9</v>
      </c>
      <c r="F24" s="22">
        <f>E24/E34*100</f>
        <v>0.06134969325153375</v>
      </c>
      <c r="G24" s="81">
        <v>0.9</v>
      </c>
      <c r="H24" s="112">
        <f>G24/G34*100</f>
        <v>0.06147540983606558</v>
      </c>
      <c r="I24" s="115">
        <v>0.9</v>
      </c>
      <c r="J24" s="114">
        <f>I24/I34*100</f>
        <v>0.06147540983606558</v>
      </c>
      <c r="K24" s="111"/>
    </row>
    <row r="25" spans="1:11" s="14" customFormat="1" ht="19.5" customHeight="1">
      <c r="A25" s="20"/>
      <c r="B25" s="18" t="s">
        <v>32</v>
      </c>
      <c r="C25" s="18"/>
      <c r="D25" s="19"/>
      <c r="E25" s="21">
        <v>120.3</v>
      </c>
      <c r="F25" s="22">
        <f>E25/E34*100</f>
        <v>8.200408997955009</v>
      </c>
      <c r="G25" s="81">
        <v>120.3</v>
      </c>
      <c r="H25" s="112">
        <f>G25/G34*100</f>
        <v>8.217213114754097</v>
      </c>
      <c r="I25" s="115">
        <v>120.3</v>
      </c>
      <c r="J25" s="114">
        <f>I25/I34*100</f>
        <v>8.217213114754097</v>
      </c>
      <c r="K25" s="111"/>
    </row>
    <row r="26" spans="1:11" s="14" customFormat="1" ht="19.5" customHeight="1">
      <c r="A26" s="20"/>
      <c r="B26" s="18" t="s">
        <v>33</v>
      </c>
      <c r="C26" s="18"/>
      <c r="D26" s="19"/>
      <c r="E26" s="21">
        <v>168</v>
      </c>
      <c r="F26" s="22">
        <f>E26/E34*100</f>
        <v>11.451942740286299</v>
      </c>
      <c r="G26" s="81">
        <v>168</v>
      </c>
      <c r="H26" s="112">
        <f>G26/G34*100</f>
        <v>11.475409836065573</v>
      </c>
      <c r="I26" s="115">
        <v>168</v>
      </c>
      <c r="J26" s="114">
        <f>I26/I34*100</f>
        <v>11.475409836065573</v>
      </c>
      <c r="K26" s="111"/>
    </row>
    <row r="27" spans="1:11" s="14" customFormat="1" ht="19.5" customHeight="1">
      <c r="A27" s="20"/>
      <c r="B27" s="219" t="s">
        <v>24</v>
      </c>
      <c r="C27" s="219"/>
      <c r="D27" s="19"/>
      <c r="E27" s="21">
        <v>166.5</v>
      </c>
      <c r="F27" s="22">
        <f>E27/E34*100</f>
        <v>11.349693251533742</v>
      </c>
      <c r="G27" s="81">
        <v>166.5</v>
      </c>
      <c r="H27" s="112">
        <f>G27/G34*100</f>
        <v>11.37295081967213</v>
      </c>
      <c r="I27" s="115">
        <v>166.5</v>
      </c>
      <c r="J27" s="114">
        <f>I27/I34*100</f>
        <v>11.37295081967213</v>
      </c>
      <c r="K27" s="111"/>
    </row>
    <row r="28" spans="1:11" s="14" customFormat="1" ht="19.5" customHeight="1">
      <c r="A28" s="20"/>
      <c r="B28" s="219" t="s">
        <v>25</v>
      </c>
      <c r="C28" s="219"/>
      <c r="D28" s="19"/>
      <c r="E28" s="21">
        <v>64.7</v>
      </c>
      <c r="F28" s="22">
        <f>E28/E34*100</f>
        <v>4.410361281526926</v>
      </c>
      <c r="G28" s="81">
        <v>64.7</v>
      </c>
      <c r="H28" s="112">
        <f>G28/G34*100</f>
        <v>4.419398907103825</v>
      </c>
      <c r="I28" s="115">
        <v>64.7</v>
      </c>
      <c r="J28" s="114">
        <f>I28/I34*100</f>
        <v>4.419398907103825</v>
      </c>
      <c r="K28" s="111"/>
    </row>
    <row r="29" spans="1:11" s="14" customFormat="1" ht="19.5" customHeight="1">
      <c r="A29" s="20"/>
      <c r="B29" s="219" t="s">
        <v>26</v>
      </c>
      <c r="C29" s="219"/>
      <c r="D29" s="19"/>
      <c r="E29" s="21">
        <v>26.9</v>
      </c>
      <c r="F29" s="22">
        <f>E29/E34*100</f>
        <v>1.8336741649625083</v>
      </c>
      <c r="G29" s="81">
        <v>26.9</v>
      </c>
      <c r="H29" s="112">
        <f>G29/G34*100</f>
        <v>1.837431693989071</v>
      </c>
      <c r="I29" s="115">
        <v>26.9</v>
      </c>
      <c r="J29" s="114">
        <f>I29/I34*100</f>
        <v>1.837431693989071</v>
      </c>
      <c r="K29" s="111"/>
    </row>
    <row r="30" spans="1:11" s="14" customFormat="1" ht="19.5" customHeight="1">
      <c r="A30" s="20"/>
      <c r="B30" s="219" t="s">
        <v>27</v>
      </c>
      <c r="C30" s="219"/>
      <c r="D30" s="19"/>
      <c r="E30" s="21">
        <v>16.5</v>
      </c>
      <c r="F30" s="22">
        <f>E30/E34*100</f>
        <v>1.1247443762781186</v>
      </c>
      <c r="G30" s="81">
        <v>16.5</v>
      </c>
      <c r="H30" s="112">
        <f>G30/G34*100</f>
        <v>1.1270491803278688</v>
      </c>
      <c r="I30" s="115">
        <v>16.5</v>
      </c>
      <c r="J30" s="114">
        <f>I30/I34*100</f>
        <v>1.1270491803278688</v>
      </c>
      <c r="K30" s="111"/>
    </row>
    <row r="31" spans="1:11" s="14" customFormat="1" ht="19.5" customHeight="1">
      <c r="A31" s="20"/>
      <c r="B31" s="219" t="s">
        <v>28</v>
      </c>
      <c r="C31" s="219"/>
      <c r="D31" s="19"/>
      <c r="E31" s="21">
        <v>24.5</v>
      </c>
      <c r="F31" s="22">
        <f>E31/E34*100</f>
        <v>1.6700749829584187</v>
      </c>
      <c r="G31" s="81">
        <v>24.5</v>
      </c>
      <c r="H31" s="112">
        <f>G31/G34*100</f>
        <v>1.673497267759563</v>
      </c>
      <c r="I31" s="115">
        <v>24.5</v>
      </c>
      <c r="J31" s="114">
        <f>I31/I34*100</f>
        <v>1.673497267759563</v>
      </c>
      <c r="K31" s="111"/>
    </row>
    <row r="32" spans="1:11" s="14" customFormat="1" ht="19.5" customHeight="1">
      <c r="A32" s="20"/>
      <c r="B32" s="219" t="s">
        <v>29</v>
      </c>
      <c r="C32" s="219"/>
      <c r="D32" s="19"/>
      <c r="E32" s="21">
        <v>37.6</v>
      </c>
      <c r="F32" s="22">
        <f>E32/E34*100</f>
        <v>2.56305385139741</v>
      </c>
      <c r="G32" s="81">
        <v>37.6</v>
      </c>
      <c r="H32" s="112">
        <f>G32/G34*100</f>
        <v>2.568306010928962</v>
      </c>
      <c r="I32" s="115">
        <v>37.6</v>
      </c>
      <c r="J32" s="114">
        <f>I32/I34*100</f>
        <v>2.568306010928962</v>
      </c>
      <c r="K32" s="111"/>
    </row>
    <row r="33" spans="1:11" s="14" customFormat="1" ht="19.5" customHeight="1" thickBot="1">
      <c r="A33" s="216" t="s">
        <v>16</v>
      </c>
      <c r="B33" s="217"/>
      <c r="C33" s="217"/>
      <c r="D33" s="218"/>
      <c r="E33" s="29">
        <v>596.6</v>
      </c>
      <c r="F33" s="30">
        <f>E33/E34*100</f>
        <v>40.66802999318337</v>
      </c>
      <c r="G33" s="82">
        <v>593.6</v>
      </c>
      <c r="H33" s="116">
        <f>G33/G34*100</f>
        <v>40.5464480874317</v>
      </c>
      <c r="I33" s="117">
        <v>593.6</v>
      </c>
      <c r="J33" s="118">
        <f>I33/I34*100</f>
        <v>40.5464480874317</v>
      </c>
      <c r="K33" s="111"/>
    </row>
    <row r="34" spans="1:11" s="14" customFormat="1" ht="19.5" customHeight="1" thickBot="1" thickTop="1">
      <c r="A34" s="232" t="s">
        <v>10</v>
      </c>
      <c r="B34" s="233"/>
      <c r="C34" s="233"/>
      <c r="D34" s="234"/>
      <c r="E34" s="180">
        <f>+E22+E33</f>
        <v>1467</v>
      </c>
      <c r="F34" s="27"/>
      <c r="G34" s="181">
        <f>+G22+G33</f>
        <v>1464</v>
      </c>
      <c r="H34" s="119"/>
      <c r="I34" s="182">
        <f>+I22+I33</f>
        <v>1464</v>
      </c>
      <c r="J34" s="120"/>
      <c r="K34" s="111"/>
    </row>
    <row r="35" spans="7:10" ht="16.5">
      <c r="G35" s="60"/>
      <c r="I35" s="227" t="s">
        <v>60</v>
      </c>
      <c r="J35" s="227"/>
    </row>
    <row r="36" spans="1:6" ht="17.25" customHeight="1">
      <c r="A36" s="83" t="s">
        <v>75</v>
      </c>
      <c r="B36" s="13"/>
      <c r="C36" s="13"/>
      <c r="D36" s="13"/>
      <c r="E36" s="13"/>
      <c r="F36" s="13"/>
    </row>
    <row r="43" ht="13.5">
      <c r="A43" s="5"/>
    </row>
    <row r="44" ht="13.5">
      <c r="A44" s="5"/>
    </row>
    <row r="45" ht="13.5">
      <c r="A45" s="5"/>
    </row>
    <row r="46" ht="13.5">
      <c r="A46" s="5"/>
    </row>
    <row r="47" ht="13.5">
      <c r="A47" s="5"/>
    </row>
    <row r="48" ht="13.5">
      <c r="A48" s="5"/>
    </row>
    <row r="49" ht="13.5">
      <c r="A49" s="5"/>
    </row>
    <row r="50" ht="13.5">
      <c r="A50" s="5"/>
    </row>
    <row r="51" ht="13.5">
      <c r="A51" s="5"/>
    </row>
    <row r="52" ht="13.5">
      <c r="A52" s="5"/>
    </row>
    <row r="53" ht="13.5">
      <c r="A53" s="5"/>
    </row>
    <row r="54" ht="13.5">
      <c r="A54" s="5"/>
    </row>
    <row r="55" ht="13.5">
      <c r="A55" s="5"/>
    </row>
    <row r="56" ht="13.5">
      <c r="A56" s="5"/>
    </row>
    <row r="57" ht="13.5">
      <c r="A57" s="5"/>
    </row>
    <row r="58" ht="13.5">
      <c r="A58" s="5"/>
    </row>
    <row r="59" ht="13.5">
      <c r="A59" s="5"/>
    </row>
    <row r="60" ht="13.5">
      <c r="A60" s="5"/>
    </row>
    <row r="61" ht="13.5">
      <c r="A61" s="5"/>
    </row>
    <row r="62" ht="13.5">
      <c r="A62" s="5"/>
    </row>
    <row r="63" ht="13.5">
      <c r="A63" s="5"/>
    </row>
    <row r="64" ht="13.5">
      <c r="A64" s="5"/>
    </row>
    <row r="65" ht="13.5">
      <c r="A65" s="5"/>
    </row>
    <row r="66" ht="13.5">
      <c r="A66" s="5"/>
    </row>
    <row r="67" ht="13.5">
      <c r="A67" s="5"/>
    </row>
    <row r="68" ht="13.5">
      <c r="A68" s="5"/>
    </row>
    <row r="69" ht="13.5">
      <c r="A69" s="5"/>
    </row>
    <row r="70" ht="13.5">
      <c r="A70" s="5"/>
    </row>
    <row r="71" ht="13.5">
      <c r="A71" s="5"/>
    </row>
    <row r="72" ht="13.5">
      <c r="A72" s="5"/>
    </row>
    <row r="73" ht="13.5">
      <c r="A73" s="5"/>
    </row>
    <row r="74" ht="13.5">
      <c r="A74" s="5"/>
    </row>
    <row r="75" ht="13.5">
      <c r="A75" s="5"/>
    </row>
    <row r="76" ht="13.5">
      <c r="A76" s="5"/>
    </row>
    <row r="77" ht="13.5">
      <c r="A77" s="5"/>
    </row>
    <row r="78" ht="13.5">
      <c r="A78" s="5"/>
    </row>
    <row r="79" ht="13.5">
      <c r="A79" s="5"/>
    </row>
    <row r="80" ht="13.5">
      <c r="A80" s="5"/>
    </row>
    <row r="81" ht="13.5">
      <c r="A81" s="5"/>
    </row>
    <row r="82" ht="13.5">
      <c r="A82" s="5"/>
    </row>
    <row r="83" ht="13.5">
      <c r="A83" s="5"/>
    </row>
    <row r="84" ht="13.5">
      <c r="A84" s="5"/>
    </row>
    <row r="85" ht="13.5">
      <c r="A85" s="5"/>
    </row>
    <row r="86" ht="13.5">
      <c r="A86" s="5"/>
    </row>
    <row r="87" ht="13.5">
      <c r="A87" s="5"/>
    </row>
    <row r="88" ht="13.5">
      <c r="A88" s="5"/>
    </row>
    <row r="89" ht="13.5">
      <c r="A89" s="5"/>
    </row>
    <row r="90" ht="13.5">
      <c r="A90" s="5"/>
    </row>
    <row r="91" ht="13.5">
      <c r="A91" s="5"/>
    </row>
    <row r="92" ht="13.5">
      <c r="A92" s="5"/>
    </row>
    <row r="93" ht="13.5">
      <c r="A93" s="5"/>
    </row>
    <row r="94" ht="13.5">
      <c r="A94" s="5"/>
    </row>
    <row r="95" ht="13.5">
      <c r="A95" s="5"/>
    </row>
    <row r="96" ht="13.5">
      <c r="A96" s="5"/>
    </row>
    <row r="97" ht="13.5">
      <c r="A97" s="5"/>
    </row>
    <row r="98" ht="13.5">
      <c r="A98" s="5"/>
    </row>
    <row r="99" ht="13.5">
      <c r="A99" s="5"/>
    </row>
    <row r="100" ht="13.5">
      <c r="A100" s="5"/>
    </row>
    <row r="101" ht="13.5">
      <c r="A101" s="5"/>
    </row>
    <row r="102" ht="13.5">
      <c r="A102" s="5"/>
    </row>
    <row r="103" ht="13.5">
      <c r="A103" s="5"/>
    </row>
    <row r="104" ht="13.5">
      <c r="A104" s="5"/>
    </row>
    <row r="105" ht="13.5">
      <c r="A105" s="5"/>
    </row>
    <row r="106" ht="13.5">
      <c r="A106" s="5"/>
    </row>
    <row r="107" ht="13.5">
      <c r="A107" s="5"/>
    </row>
    <row r="108" ht="13.5">
      <c r="A108" s="5"/>
    </row>
    <row r="109" ht="13.5">
      <c r="A109" s="5"/>
    </row>
    <row r="110" ht="13.5">
      <c r="A110" s="5"/>
    </row>
    <row r="111" ht="13.5">
      <c r="A111" s="5"/>
    </row>
    <row r="112" ht="13.5">
      <c r="A112" s="5"/>
    </row>
    <row r="113" ht="13.5">
      <c r="A113" s="5"/>
    </row>
    <row r="114" ht="13.5">
      <c r="A114" s="5"/>
    </row>
    <row r="115" ht="13.5">
      <c r="A115" s="5"/>
    </row>
    <row r="116" ht="13.5">
      <c r="A116" s="5"/>
    </row>
    <row r="117" ht="13.5">
      <c r="A117" s="5"/>
    </row>
    <row r="118" ht="13.5">
      <c r="A118" s="5"/>
    </row>
    <row r="119" ht="13.5">
      <c r="A119" s="5"/>
    </row>
    <row r="120" ht="13.5">
      <c r="A120" s="5"/>
    </row>
    <row r="121" ht="13.5">
      <c r="A121" s="5"/>
    </row>
    <row r="122" ht="13.5">
      <c r="A122" s="5"/>
    </row>
    <row r="123" ht="13.5">
      <c r="A123" s="5"/>
    </row>
    <row r="124" ht="13.5">
      <c r="A124" s="5"/>
    </row>
    <row r="125" ht="13.5">
      <c r="A125" s="5"/>
    </row>
    <row r="126" ht="13.5">
      <c r="A126" s="5"/>
    </row>
    <row r="127" ht="13.5">
      <c r="A127" s="5"/>
    </row>
    <row r="128" ht="13.5">
      <c r="A128" s="5"/>
    </row>
    <row r="129" ht="13.5">
      <c r="A129" s="5"/>
    </row>
    <row r="130" ht="13.5">
      <c r="A130" s="5"/>
    </row>
    <row r="131" ht="13.5">
      <c r="A131" s="5"/>
    </row>
    <row r="132" ht="13.5">
      <c r="A132" s="5"/>
    </row>
    <row r="133" ht="13.5">
      <c r="A133" s="5"/>
    </row>
    <row r="134" ht="13.5">
      <c r="A134" s="5"/>
    </row>
    <row r="135" ht="13.5">
      <c r="A135" s="5"/>
    </row>
    <row r="136" ht="13.5">
      <c r="A136" s="5"/>
    </row>
    <row r="137" ht="13.5">
      <c r="A137" s="5"/>
    </row>
    <row r="138" ht="13.5">
      <c r="A138" s="5"/>
    </row>
    <row r="139" ht="13.5">
      <c r="A139" s="5"/>
    </row>
    <row r="140" ht="13.5">
      <c r="A140" s="5"/>
    </row>
    <row r="141" ht="13.5">
      <c r="A141" s="5"/>
    </row>
    <row r="142" ht="13.5">
      <c r="A142" s="5"/>
    </row>
    <row r="143" ht="13.5">
      <c r="A143" s="5"/>
    </row>
    <row r="144" ht="13.5">
      <c r="A144" s="5"/>
    </row>
  </sheetData>
  <sheetProtection/>
  <mergeCells count="29">
    <mergeCell ref="I3:J3"/>
    <mergeCell ref="A5:D5"/>
    <mergeCell ref="B10:C10"/>
    <mergeCell ref="A17:D17"/>
    <mergeCell ref="B11:C11"/>
    <mergeCell ref="B12:C12"/>
    <mergeCell ref="B13:C13"/>
    <mergeCell ref="B14:C14"/>
    <mergeCell ref="B15:C15"/>
    <mergeCell ref="F1:G1"/>
    <mergeCell ref="A3:D4"/>
    <mergeCell ref="I35:J35"/>
    <mergeCell ref="A20:D21"/>
    <mergeCell ref="E20:F20"/>
    <mergeCell ref="G20:H20"/>
    <mergeCell ref="A22:D22"/>
    <mergeCell ref="A33:D33"/>
    <mergeCell ref="A34:D34"/>
    <mergeCell ref="G3:H3"/>
    <mergeCell ref="I20:J20"/>
    <mergeCell ref="E3:F3"/>
    <mergeCell ref="A16:D16"/>
    <mergeCell ref="I1:J1"/>
    <mergeCell ref="B31:C31"/>
    <mergeCell ref="B32:C32"/>
    <mergeCell ref="B30:C30"/>
    <mergeCell ref="B29:C29"/>
    <mergeCell ref="B27:C27"/>
    <mergeCell ref="B28:C28"/>
  </mergeCells>
  <printOptions horizontalCentered="1" verticalCentered="1"/>
  <pageMargins left="0.7874015748031497" right="0.5905511811023623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&amp;R土地・気象</oddHeader>
    <oddFooter>&amp;C
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1" sqref="A1"/>
    </sheetView>
  </sheetViews>
  <sheetFormatPr defaultColWidth="9.00390625" defaultRowHeight="13.5"/>
  <cols>
    <col min="1" max="1" width="17.50390625" style="67" customWidth="1"/>
    <col min="2" max="2" width="9.00390625" style="67" customWidth="1"/>
    <col min="3" max="3" width="17.625" style="67" customWidth="1"/>
    <col min="4" max="4" width="9.00390625" style="67" customWidth="1"/>
    <col min="5" max="5" width="17.50390625" style="67" customWidth="1"/>
    <col min="6" max="7" width="9.00390625" style="67" customWidth="1"/>
    <col min="8" max="8" width="5.75390625" style="67" customWidth="1"/>
    <col min="9" max="16384" width="9.00390625" style="67" customWidth="1"/>
  </cols>
  <sheetData>
    <row r="1" spans="1:6" ht="18" thickBot="1">
      <c r="A1" s="121" t="s">
        <v>76</v>
      </c>
      <c r="B1" s="122"/>
      <c r="C1" s="122"/>
      <c r="D1" s="123"/>
      <c r="E1" s="123"/>
      <c r="F1" s="124" t="s">
        <v>236</v>
      </c>
    </row>
    <row r="2" spans="1:6" ht="18.75" customHeight="1">
      <c r="A2" s="170" t="s">
        <v>77</v>
      </c>
      <c r="B2" s="171" t="s">
        <v>78</v>
      </c>
      <c r="C2" s="172" t="s">
        <v>77</v>
      </c>
      <c r="D2" s="171" t="s">
        <v>78</v>
      </c>
      <c r="E2" s="172" t="s">
        <v>77</v>
      </c>
      <c r="F2" s="173" t="s">
        <v>78</v>
      </c>
    </row>
    <row r="3" spans="1:8" ht="16.5" customHeight="1">
      <c r="A3" s="125" t="s">
        <v>79</v>
      </c>
      <c r="B3" s="192">
        <v>679.8000000000001</v>
      </c>
      <c r="C3" s="126" t="s">
        <v>146</v>
      </c>
      <c r="D3" s="127">
        <v>3.3</v>
      </c>
      <c r="E3" s="128" t="s">
        <v>80</v>
      </c>
      <c r="F3" s="193">
        <v>784.1999999999999</v>
      </c>
      <c r="G3" s="129"/>
      <c r="H3" s="130"/>
    </row>
    <row r="4" spans="1:8" ht="16.5" customHeight="1">
      <c r="A4" s="131" t="s">
        <v>116</v>
      </c>
      <c r="B4" s="132">
        <v>15.5</v>
      </c>
      <c r="C4" s="133" t="s">
        <v>147</v>
      </c>
      <c r="D4" s="132">
        <v>3.2</v>
      </c>
      <c r="E4" s="134" t="s">
        <v>184</v>
      </c>
      <c r="F4" s="135">
        <v>11</v>
      </c>
      <c r="H4" s="136"/>
    </row>
    <row r="5" spans="1:6" ht="16.5" customHeight="1">
      <c r="A5" s="131" t="s">
        <v>117</v>
      </c>
      <c r="B5" s="132">
        <v>6.4</v>
      </c>
      <c r="C5" s="133" t="s">
        <v>148</v>
      </c>
      <c r="D5" s="132">
        <v>3.1</v>
      </c>
      <c r="E5" s="134" t="s">
        <v>185</v>
      </c>
      <c r="F5" s="135">
        <v>13</v>
      </c>
    </row>
    <row r="6" spans="1:6" ht="16.5" customHeight="1">
      <c r="A6" s="131" t="s">
        <v>118</v>
      </c>
      <c r="B6" s="132">
        <v>10.5</v>
      </c>
      <c r="C6" s="133" t="s">
        <v>149</v>
      </c>
      <c r="D6" s="132">
        <v>5.7</v>
      </c>
      <c r="E6" s="134" t="s">
        <v>186</v>
      </c>
      <c r="F6" s="135">
        <v>13.2</v>
      </c>
    </row>
    <row r="7" spans="1:6" ht="16.5" customHeight="1">
      <c r="A7" s="131" t="s">
        <v>119</v>
      </c>
      <c r="B7" s="132">
        <v>8.6</v>
      </c>
      <c r="C7" s="133" t="s">
        <v>150</v>
      </c>
      <c r="D7" s="132">
        <v>4.5</v>
      </c>
      <c r="E7" s="134" t="s">
        <v>187</v>
      </c>
      <c r="F7" s="135">
        <v>11.6</v>
      </c>
    </row>
    <row r="8" spans="1:6" ht="16.5" customHeight="1">
      <c r="A8" s="131" t="s">
        <v>120</v>
      </c>
      <c r="B8" s="132">
        <v>10.2</v>
      </c>
      <c r="C8" s="133" t="s">
        <v>221</v>
      </c>
      <c r="D8" s="132">
        <v>4.1</v>
      </c>
      <c r="E8" s="134" t="s">
        <v>188</v>
      </c>
      <c r="F8" s="135">
        <v>13.9</v>
      </c>
    </row>
    <row r="9" spans="1:6" ht="16.5" customHeight="1">
      <c r="A9" s="131" t="s">
        <v>121</v>
      </c>
      <c r="B9" s="132">
        <v>8.1</v>
      </c>
      <c r="C9" s="133" t="s">
        <v>151</v>
      </c>
      <c r="D9" s="132">
        <v>4.1</v>
      </c>
      <c r="E9" s="134" t="s">
        <v>189</v>
      </c>
      <c r="F9" s="135">
        <v>15.2</v>
      </c>
    </row>
    <row r="10" spans="1:6" ht="16.5" customHeight="1">
      <c r="A10" s="131" t="s">
        <v>122</v>
      </c>
      <c r="B10" s="132">
        <v>11.7</v>
      </c>
      <c r="C10" s="133" t="s">
        <v>152</v>
      </c>
      <c r="D10" s="132">
        <v>3</v>
      </c>
      <c r="E10" s="134" t="s">
        <v>190</v>
      </c>
      <c r="F10" s="135">
        <v>11.1</v>
      </c>
    </row>
    <row r="11" spans="1:6" ht="16.5" customHeight="1">
      <c r="A11" s="131" t="s">
        <v>220</v>
      </c>
      <c r="B11" s="132">
        <v>10.6</v>
      </c>
      <c r="C11" s="133" t="s">
        <v>153</v>
      </c>
      <c r="D11" s="132">
        <v>3.4</v>
      </c>
      <c r="E11" s="134" t="s">
        <v>191</v>
      </c>
      <c r="F11" s="135">
        <v>7.5</v>
      </c>
    </row>
    <row r="12" spans="1:6" ht="16.5" customHeight="1">
      <c r="A12" s="131" t="s">
        <v>123</v>
      </c>
      <c r="B12" s="132">
        <v>10.7</v>
      </c>
      <c r="C12" s="133" t="s">
        <v>154</v>
      </c>
      <c r="D12" s="132">
        <v>5</v>
      </c>
      <c r="E12" s="134" t="s">
        <v>192</v>
      </c>
      <c r="F12" s="135">
        <v>10.9</v>
      </c>
    </row>
    <row r="13" spans="1:6" ht="16.5" customHeight="1">
      <c r="A13" s="131" t="s">
        <v>124</v>
      </c>
      <c r="B13" s="132">
        <v>7.5</v>
      </c>
      <c r="C13" s="133" t="s">
        <v>155</v>
      </c>
      <c r="D13" s="132">
        <v>5.4</v>
      </c>
      <c r="E13" s="134" t="s">
        <v>194</v>
      </c>
      <c r="F13" s="135">
        <v>8.8</v>
      </c>
    </row>
    <row r="14" spans="1:6" ht="16.5" customHeight="1">
      <c r="A14" s="137" t="s">
        <v>125</v>
      </c>
      <c r="B14" s="132">
        <v>5.3</v>
      </c>
      <c r="C14" s="133" t="s">
        <v>156</v>
      </c>
      <c r="D14" s="132">
        <v>4</v>
      </c>
      <c r="E14" s="134" t="s">
        <v>193</v>
      </c>
      <c r="F14" s="135">
        <v>4.8</v>
      </c>
    </row>
    <row r="15" spans="1:6" ht="16.5" customHeight="1">
      <c r="A15" s="137" t="s">
        <v>126</v>
      </c>
      <c r="B15" s="132">
        <v>8.5</v>
      </c>
      <c r="C15" s="133" t="s">
        <v>157</v>
      </c>
      <c r="D15" s="132">
        <v>4.3</v>
      </c>
      <c r="E15" s="134" t="s">
        <v>195</v>
      </c>
      <c r="F15" s="135">
        <v>4.7</v>
      </c>
    </row>
    <row r="16" spans="1:6" ht="16.5" customHeight="1">
      <c r="A16" s="131" t="s">
        <v>127</v>
      </c>
      <c r="B16" s="132">
        <v>7.4</v>
      </c>
      <c r="C16" s="133" t="s">
        <v>158</v>
      </c>
      <c r="D16" s="132">
        <v>2.4</v>
      </c>
      <c r="E16" s="134" t="s">
        <v>196</v>
      </c>
      <c r="F16" s="135">
        <v>7.3</v>
      </c>
    </row>
    <row r="17" spans="1:6" ht="16.5" customHeight="1">
      <c r="A17" s="131" t="s">
        <v>128</v>
      </c>
      <c r="B17" s="132">
        <v>10</v>
      </c>
      <c r="C17" s="133" t="s">
        <v>159</v>
      </c>
      <c r="D17" s="132">
        <v>3.6</v>
      </c>
      <c r="E17" s="134" t="s">
        <v>197</v>
      </c>
      <c r="F17" s="135">
        <v>10</v>
      </c>
    </row>
    <row r="18" spans="1:6" ht="16.5" customHeight="1">
      <c r="A18" s="131" t="s">
        <v>129</v>
      </c>
      <c r="B18" s="132">
        <v>11.4</v>
      </c>
      <c r="C18" s="133" t="s">
        <v>160</v>
      </c>
      <c r="D18" s="132">
        <v>3.8</v>
      </c>
      <c r="E18" s="134" t="s">
        <v>198</v>
      </c>
      <c r="F18" s="135">
        <v>16</v>
      </c>
    </row>
    <row r="19" spans="1:6" ht="16.5" customHeight="1">
      <c r="A19" s="131" t="s">
        <v>130</v>
      </c>
      <c r="B19" s="132">
        <v>11.1</v>
      </c>
      <c r="C19" s="133" t="s">
        <v>161</v>
      </c>
      <c r="D19" s="132">
        <v>2.3</v>
      </c>
      <c r="E19" s="134" t="s">
        <v>199</v>
      </c>
      <c r="F19" s="135">
        <v>7</v>
      </c>
    </row>
    <row r="20" spans="1:6" ht="16.5" customHeight="1">
      <c r="A20" s="131" t="s">
        <v>131</v>
      </c>
      <c r="B20" s="132">
        <v>7.2</v>
      </c>
      <c r="C20" s="133" t="s">
        <v>163</v>
      </c>
      <c r="D20" s="132">
        <v>1.7</v>
      </c>
      <c r="E20" s="134" t="s">
        <v>200</v>
      </c>
      <c r="F20" s="135">
        <v>6.2</v>
      </c>
    </row>
    <row r="21" spans="1:6" ht="16.5" customHeight="1">
      <c r="A21" s="131" t="s">
        <v>132</v>
      </c>
      <c r="B21" s="132">
        <v>5.5</v>
      </c>
      <c r="C21" s="133" t="s">
        <v>162</v>
      </c>
      <c r="D21" s="132">
        <v>0.2</v>
      </c>
      <c r="E21" s="134" t="s">
        <v>201</v>
      </c>
      <c r="F21" s="135">
        <v>6.9</v>
      </c>
    </row>
    <row r="22" spans="1:6" ht="16.5" customHeight="1">
      <c r="A22" s="131" t="s">
        <v>81</v>
      </c>
      <c r="B22" s="132">
        <v>25.8</v>
      </c>
      <c r="C22" s="133" t="s">
        <v>164</v>
      </c>
      <c r="D22" s="132">
        <v>3.2</v>
      </c>
      <c r="E22" s="134" t="s">
        <v>202</v>
      </c>
      <c r="F22" s="135">
        <v>9.4</v>
      </c>
    </row>
    <row r="23" spans="1:6" ht="16.5" customHeight="1">
      <c r="A23" s="131" t="s">
        <v>82</v>
      </c>
      <c r="B23" s="132">
        <v>2.4</v>
      </c>
      <c r="C23" s="133" t="s">
        <v>165</v>
      </c>
      <c r="D23" s="132">
        <v>3.4</v>
      </c>
      <c r="E23" s="134" t="s">
        <v>203</v>
      </c>
      <c r="F23" s="135">
        <v>11.2</v>
      </c>
    </row>
    <row r="24" spans="1:6" ht="16.5" customHeight="1">
      <c r="A24" s="131" t="s">
        <v>83</v>
      </c>
      <c r="B24" s="132">
        <v>3.4</v>
      </c>
      <c r="C24" s="133" t="s">
        <v>166</v>
      </c>
      <c r="D24" s="132">
        <v>3.1</v>
      </c>
      <c r="E24" s="134" t="s">
        <v>204</v>
      </c>
      <c r="F24" s="135">
        <v>10.7</v>
      </c>
    </row>
    <row r="25" spans="1:6" ht="16.5" customHeight="1">
      <c r="A25" s="131" t="s">
        <v>84</v>
      </c>
      <c r="B25" s="132">
        <v>73.9</v>
      </c>
      <c r="C25" s="133" t="s">
        <v>167</v>
      </c>
      <c r="D25" s="132">
        <v>4.6</v>
      </c>
      <c r="E25" s="134" t="s">
        <v>205</v>
      </c>
      <c r="F25" s="135">
        <v>12.8</v>
      </c>
    </row>
    <row r="26" spans="1:6" ht="16.5" customHeight="1">
      <c r="A26" s="131" t="s">
        <v>85</v>
      </c>
      <c r="B26" s="132">
        <v>4.6</v>
      </c>
      <c r="C26" s="133" t="s">
        <v>168</v>
      </c>
      <c r="D26" s="132">
        <v>1</v>
      </c>
      <c r="E26" s="134" t="s">
        <v>206</v>
      </c>
      <c r="F26" s="135">
        <v>8.7</v>
      </c>
    </row>
    <row r="27" spans="1:6" ht="16.5" customHeight="1">
      <c r="A27" s="131" t="s">
        <v>86</v>
      </c>
      <c r="B27" s="132">
        <v>40.9</v>
      </c>
      <c r="C27" s="133" t="s">
        <v>169</v>
      </c>
      <c r="D27" s="132">
        <v>4.1</v>
      </c>
      <c r="E27" s="134" t="s">
        <v>207</v>
      </c>
      <c r="F27" s="135">
        <v>8</v>
      </c>
    </row>
    <row r="28" spans="1:6" ht="16.5" customHeight="1">
      <c r="A28" s="131" t="s">
        <v>87</v>
      </c>
      <c r="B28" s="132">
        <v>25.1</v>
      </c>
      <c r="C28" s="133" t="s">
        <v>170</v>
      </c>
      <c r="D28" s="132">
        <v>10.1</v>
      </c>
      <c r="E28" s="134" t="s">
        <v>208</v>
      </c>
      <c r="F28" s="135">
        <v>7.5</v>
      </c>
    </row>
    <row r="29" spans="1:6" ht="16.5" customHeight="1">
      <c r="A29" s="131" t="s">
        <v>88</v>
      </c>
      <c r="B29" s="132">
        <v>1.9</v>
      </c>
      <c r="C29" s="133" t="s">
        <v>171</v>
      </c>
      <c r="D29" s="132">
        <v>24.1</v>
      </c>
      <c r="E29" s="134" t="s">
        <v>209</v>
      </c>
      <c r="F29" s="135">
        <v>7.8</v>
      </c>
    </row>
    <row r="30" spans="1:6" ht="16.5" customHeight="1">
      <c r="A30" s="131" t="s">
        <v>89</v>
      </c>
      <c r="B30" s="132">
        <v>7.9</v>
      </c>
      <c r="C30" s="133" t="s">
        <v>172</v>
      </c>
      <c r="D30" s="132">
        <v>6.4</v>
      </c>
      <c r="E30" s="134" t="s">
        <v>210</v>
      </c>
      <c r="F30" s="135">
        <v>5.8</v>
      </c>
    </row>
    <row r="31" spans="1:6" ht="16.5" customHeight="1">
      <c r="A31" s="131" t="s">
        <v>90</v>
      </c>
      <c r="B31" s="132">
        <v>67.7</v>
      </c>
      <c r="C31" s="133" t="s">
        <v>173</v>
      </c>
      <c r="D31" s="132">
        <v>3.9</v>
      </c>
      <c r="E31" s="134" t="s">
        <v>211</v>
      </c>
      <c r="F31" s="135">
        <v>10.3</v>
      </c>
    </row>
    <row r="32" spans="1:6" ht="16.5" customHeight="1">
      <c r="A32" s="131" t="s">
        <v>133</v>
      </c>
      <c r="B32" s="132">
        <v>4.1</v>
      </c>
      <c r="C32" s="133" t="s">
        <v>174</v>
      </c>
      <c r="D32" s="132">
        <v>5.8</v>
      </c>
      <c r="E32" s="134" t="s">
        <v>224</v>
      </c>
      <c r="F32" s="135">
        <v>7.8</v>
      </c>
    </row>
    <row r="33" spans="1:6" ht="16.5" customHeight="1">
      <c r="A33" s="131" t="s">
        <v>134</v>
      </c>
      <c r="B33" s="132">
        <v>3.7</v>
      </c>
      <c r="C33" s="133" t="s">
        <v>175</v>
      </c>
      <c r="D33" s="132">
        <v>6.3</v>
      </c>
      <c r="E33" s="134" t="s">
        <v>212</v>
      </c>
      <c r="F33" s="135">
        <v>5.9</v>
      </c>
    </row>
    <row r="34" spans="1:6" ht="16.5" customHeight="1">
      <c r="A34" s="131" t="s">
        <v>135</v>
      </c>
      <c r="B34" s="132">
        <v>6.1</v>
      </c>
      <c r="C34" s="133" t="s">
        <v>176</v>
      </c>
      <c r="D34" s="132">
        <v>11</v>
      </c>
      <c r="E34" s="134" t="s">
        <v>213</v>
      </c>
      <c r="F34" s="135">
        <v>7.1</v>
      </c>
    </row>
    <row r="35" spans="1:6" ht="16.5" customHeight="1">
      <c r="A35" s="131" t="s">
        <v>136</v>
      </c>
      <c r="B35" s="132">
        <v>4</v>
      </c>
      <c r="C35" s="133" t="s">
        <v>177</v>
      </c>
      <c r="D35" s="138">
        <v>4.8</v>
      </c>
      <c r="E35" s="134" t="s">
        <v>214</v>
      </c>
      <c r="F35" s="135">
        <v>13</v>
      </c>
    </row>
    <row r="36" spans="1:6" ht="16.5" customHeight="1">
      <c r="A36" s="131" t="s">
        <v>137</v>
      </c>
      <c r="B36" s="132">
        <v>4.5</v>
      </c>
      <c r="C36" s="133" t="s">
        <v>222</v>
      </c>
      <c r="D36" s="132">
        <v>8.2</v>
      </c>
      <c r="E36" s="134" t="s">
        <v>215</v>
      </c>
      <c r="F36" s="135">
        <v>7.9</v>
      </c>
    </row>
    <row r="37" spans="1:6" ht="16.5" customHeight="1">
      <c r="A37" s="131" t="s">
        <v>138</v>
      </c>
      <c r="B37" s="132">
        <v>5.9</v>
      </c>
      <c r="C37" s="133" t="s">
        <v>178</v>
      </c>
      <c r="D37" s="132">
        <v>7</v>
      </c>
      <c r="E37" s="134" t="s">
        <v>216</v>
      </c>
      <c r="F37" s="135">
        <v>10.5</v>
      </c>
    </row>
    <row r="38" spans="1:6" ht="16.5" customHeight="1">
      <c r="A38" s="131" t="s">
        <v>139</v>
      </c>
      <c r="B38" s="132">
        <v>3.6</v>
      </c>
      <c r="C38" s="133" t="s">
        <v>179</v>
      </c>
      <c r="D38" s="132">
        <v>5.8</v>
      </c>
      <c r="E38" s="134" t="s">
        <v>217</v>
      </c>
      <c r="F38" s="135">
        <v>8.5</v>
      </c>
    </row>
    <row r="39" spans="1:6" ht="16.5" customHeight="1">
      <c r="A39" s="131" t="s">
        <v>140</v>
      </c>
      <c r="B39" s="132">
        <v>4.2</v>
      </c>
      <c r="C39" s="133" t="s">
        <v>223</v>
      </c>
      <c r="D39" s="132">
        <v>5.9</v>
      </c>
      <c r="E39" s="134" t="s">
        <v>218</v>
      </c>
      <c r="F39" s="135">
        <v>6.4</v>
      </c>
    </row>
    <row r="40" spans="1:6" ht="16.5" customHeight="1">
      <c r="A40" s="131" t="s">
        <v>141</v>
      </c>
      <c r="B40" s="132">
        <v>4.6</v>
      </c>
      <c r="C40" s="133" t="s">
        <v>180</v>
      </c>
      <c r="D40" s="132">
        <v>3.7</v>
      </c>
      <c r="E40" s="134" t="s">
        <v>219</v>
      </c>
      <c r="F40" s="135">
        <v>9.4</v>
      </c>
    </row>
    <row r="41" spans="1:6" ht="16.5" customHeight="1">
      <c r="A41" s="131" t="s">
        <v>142</v>
      </c>
      <c r="B41" s="132">
        <v>4</v>
      </c>
      <c r="C41" s="133" t="s">
        <v>181</v>
      </c>
      <c r="D41" s="132">
        <v>2.6</v>
      </c>
      <c r="E41" s="134" t="s">
        <v>91</v>
      </c>
      <c r="F41" s="135">
        <v>157.1</v>
      </c>
    </row>
    <row r="42" spans="1:6" ht="16.5" customHeight="1">
      <c r="A42" s="131" t="s">
        <v>143</v>
      </c>
      <c r="B42" s="132">
        <v>1.8</v>
      </c>
      <c r="C42" s="133" t="s">
        <v>182</v>
      </c>
      <c r="D42" s="132">
        <v>4.3</v>
      </c>
      <c r="E42" s="134" t="s">
        <v>92</v>
      </c>
      <c r="F42" s="135">
        <v>100.3</v>
      </c>
    </row>
    <row r="43" spans="1:6" ht="13.5">
      <c r="A43" s="131" t="s">
        <v>93</v>
      </c>
      <c r="B43" s="132">
        <v>8.2</v>
      </c>
      <c r="C43" s="133" t="s">
        <v>183</v>
      </c>
      <c r="D43" s="132">
        <v>3.7</v>
      </c>
      <c r="E43" s="134" t="s">
        <v>94</v>
      </c>
      <c r="F43" s="135">
        <v>57.4</v>
      </c>
    </row>
    <row r="44" spans="1:6" ht="13.5">
      <c r="A44" s="131" t="s">
        <v>144</v>
      </c>
      <c r="B44" s="132">
        <v>2.4</v>
      </c>
      <c r="C44" s="133"/>
      <c r="D44" s="132"/>
      <c r="E44" s="134" t="s">
        <v>95</v>
      </c>
      <c r="F44" s="135">
        <v>110.2</v>
      </c>
    </row>
    <row r="45" spans="1:6" ht="14.25" thickBot="1">
      <c r="A45" s="139" t="s">
        <v>145</v>
      </c>
      <c r="B45" s="140">
        <v>2.8</v>
      </c>
      <c r="C45" s="141"/>
      <c r="D45" s="140"/>
      <c r="E45" s="142" t="s">
        <v>96</v>
      </c>
      <c r="F45" s="143">
        <v>11.4</v>
      </c>
    </row>
    <row r="46" spans="1:6" ht="15" thickBot="1" thickTop="1">
      <c r="A46" s="144"/>
      <c r="B46" s="145"/>
      <c r="C46" s="145"/>
      <c r="D46" s="145"/>
      <c r="E46" s="146" t="s">
        <v>97</v>
      </c>
      <c r="F46" s="194">
        <v>1464</v>
      </c>
    </row>
    <row r="47" spans="1:6" ht="13.5">
      <c r="A47" s="147"/>
      <c r="B47" s="147"/>
      <c r="C47" s="147"/>
      <c r="D47" s="147"/>
      <c r="E47" s="147"/>
      <c r="F47" s="148" t="s">
        <v>60</v>
      </c>
    </row>
    <row r="48" spans="1:6" ht="13.5">
      <c r="A48" s="122"/>
      <c r="B48" s="122"/>
      <c r="C48" s="122"/>
      <c r="D48" s="122"/>
      <c r="E48" s="122"/>
      <c r="F48" s="12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&amp;R土地・気象
</oddHeader>
    <oddFooter>&amp;C
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A1" sqref="A1"/>
    </sheetView>
  </sheetViews>
  <sheetFormatPr defaultColWidth="9.00390625" defaultRowHeight="13.5"/>
  <cols>
    <col min="1" max="1" width="10.00390625" style="36" customWidth="1"/>
    <col min="2" max="11" width="6.625" style="1" customWidth="1"/>
    <col min="12" max="12" width="8.875" style="1" customWidth="1"/>
    <col min="13" max="13" width="5.125" style="1" customWidth="1"/>
    <col min="14" max="14" width="3.75390625" style="1" customWidth="1"/>
    <col min="15" max="16384" width="9.00390625" style="1" customWidth="1"/>
  </cols>
  <sheetData>
    <row r="1" s="15" customFormat="1" ht="18" thickBot="1">
      <c r="A1" s="44" t="s">
        <v>17</v>
      </c>
    </row>
    <row r="2" spans="1:12" s="3" customFormat="1" ht="15" customHeight="1">
      <c r="A2" s="244" t="s">
        <v>6</v>
      </c>
      <c r="B2" s="246" t="s">
        <v>18</v>
      </c>
      <c r="C2" s="246"/>
      <c r="D2" s="247"/>
      <c r="E2" s="248" t="s">
        <v>19</v>
      </c>
      <c r="F2" s="247"/>
      <c r="G2" s="249" t="s">
        <v>48</v>
      </c>
      <c r="H2" s="239" t="s">
        <v>20</v>
      </c>
      <c r="I2" s="240"/>
      <c r="J2" s="240"/>
      <c r="K2" s="241"/>
      <c r="L2" s="242" t="s">
        <v>49</v>
      </c>
    </row>
    <row r="3" spans="1:12" s="3" customFormat="1" ht="15" customHeight="1">
      <c r="A3" s="245"/>
      <c r="B3" s="168" t="s">
        <v>40</v>
      </c>
      <c r="C3" s="169" t="s">
        <v>41</v>
      </c>
      <c r="D3" s="169" t="s">
        <v>42</v>
      </c>
      <c r="E3" s="169" t="s">
        <v>40</v>
      </c>
      <c r="F3" s="169" t="s">
        <v>43</v>
      </c>
      <c r="G3" s="250"/>
      <c r="H3" s="169" t="s">
        <v>44</v>
      </c>
      <c r="I3" s="169" t="s">
        <v>45</v>
      </c>
      <c r="J3" s="169" t="s">
        <v>46</v>
      </c>
      <c r="K3" s="169" t="s">
        <v>47</v>
      </c>
      <c r="L3" s="243"/>
    </row>
    <row r="4" spans="1:14" ht="18" customHeight="1">
      <c r="A4" s="104" t="s">
        <v>59</v>
      </c>
      <c r="B4" s="100">
        <v>15.3</v>
      </c>
      <c r="C4" s="37">
        <v>38.6</v>
      </c>
      <c r="D4" s="37">
        <v>-6</v>
      </c>
      <c r="E4" s="37">
        <v>2.5</v>
      </c>
      <c r="F4" s="37">
        <v>29</v>
      </c>
      <c r="G4" s="37">
        <v>67.7</v>
      </c>
      <c r="H4" s="38">
        <v>209</v>
      </c>
      <c r="I4" s="38">
        <v>115</v>
      </c>
      <c r="J4" s="38">
        <v>41</v>
      </c>
      <c r="K4" s="38">
        <v>0</v>
      </c>
      <c r="L4" s="39">
        <v>1453</v>
      </c>
      <c r="N4" s="2"/>
    </row>
    <row r="5" spans="1:14" ht="18" customHeight="1">
      <c r="A5" s="105">
        <v>4</v>
      </c>
      <c r="B5" s="101">
        <v>14.8</v>
      </c>
      <c r="C5" s="40">
        <v>38.4</v>
      </c>
      <c r="D5" s="40">
        <v>-6.4</v>
      </c>
      <c r="E5" s="40">
        <v>2.5</v>
      </c>
      <c r="F5" s="40">
        <v>22.3</v>
      </c>
      <c r="G5" s="40">
        <v>71.3</v>
      </c>
      <c r="H5" s="41">
        <v>219</v>
      </c>
      <c r="I5" s="41">
        <v>114</v>
      </c>
      <c r="J5" s="41">
        <v>33</v>
      </c>
      <c r="K5" s="41">
        <v>0</v>
      </c>
      <c r="L5" s="42">
        <v>847</v>
      </c>
      <c r="N5" s="2"/>
    </row>
    <row r="6" spans="1:14" ht="18" customHeight="1">
      <c r="A6" s="105">
        <v>5</v>
      </c>
      <c r="B6" s="101">
        <v>14.3</v>
      </c>
      <c r="C6" s="40">
        <v>35.5</v>
      </c>
      <c r="D6" s="40">
        <v>-3.6</v>
      </c>
      <c r="E6" s="43">
        <v>2.3</v>
      </c>
      <c r="F6" s="40">
        <v>27.4</v>
      </c>
      <c r="G6" s="40">
        <v>70.8</v>
      </c>
      <c r="H6" s="41">
        <v>212</v>
      </c>
      <c r="I6" s="41">
        <v>102</v>
      </c>
      <c r="J6" s="41">
        <v>50</v>
      </c>
      <c r="K6" s="41">
        <v>1</v>
      </c>
      <c r="L6" s="42">
        <v>954.5</v>
      </c>
      <c r="N6" s="2"/>
    </row>
    <row r="7" spans="1:14" ht="18" customHeight="1">
      <c r="A7" s="105">
        <v>6</v>
      </c>
      <c r="B7" s="101">
        <v>15.5</v>
      </c>
      <c r="C7" s="40">
        <v>38.8</v>
      </c>
      <c r="D7" s="40">
        <v>-4.9</v>
      </c>
      <c r="E7" s="40">
        <v>2</v>
      </c>
      <c r="F7" s="40">
        <v>24.3</v>
      </c>
      <c r="G7" s="40">
        <v>67</v>
      </c>
      <c r="H7" s="41">
        <v>242</v>
      </c>
      <c r="I7" s="41">
        <v>89</v>
      </c>
      <c r="J7" s="41">
        <v>32</v>
      </c>
      <c r="K7" s="41">
        <v>2</v>
      </c>
      <c r="L7" s="42">
        <v>1020.5</v>
      </c>
      <c r="N7" s="2"/>
    </row>
    <row r="8" spans="1:14" ht="18" customHeight="1">
      <c r="A8" s="105">
        <v>7</v>
      </c>
      <c r="B8" s="101">
        <v>14.9</v>
      </c>
      <c r="C8" s="40">
        <v>39.3</v>
      </c>
      <c r="D8" s="40">
        <v>-5.3</v>
      </c>
      <c r="E8" s="40">
        <v>2</v>
      </c>
      <c r="F8" s="40">
        <v>21.2</v>
      </c>
      <c r="G8" s="40">
        <v>67</v>
      </c>
      <c r="H8" s="41">
        <v>235</v>
      </c>
      <c r="I8" s="41">
        <v>104</v>
      </c>
      <c r="J8" s="41">
        <v>26</v>
      </c>
      <c r="K8" s="41">
        <v>0</v>
      </c>
      <c r="L8" s="42">
        <v>1222</v>
      </c>
      <c r="N8" s="2"/>
    </row>
    <row r="9" spans="1:14" ht="18" customHeight="1">
      <c r="A9" s="105">
        <v>8</v>
      </c>
      <c r="B9" s="101">
        <v>14.3</v>
      </c>
      <c r="C9" s="40">
        <v>39.1</v>
      </c>
      <c r="D9" s="40">
        <v>-5.6</v>
      </c>
      <c r="E9" s="40">
        <v>1.7</v>
      </c>
      <c r="F9" s="40">
        <v>23.8</v>
      </c>
      <c r="G9" s="40">
        <v>66.5</v>
      </c>
      <c r="H9" s="41">
        <v>233</v>
      </c>
      <c r="I9" s="41">
        <v>102</v>
      </c>
      <c r="J9" s="41">
        <v>30</v>
      </c>
      <c r="K9" s="41">
        <v>1</v>
      </c>
      <c r="L9" s="42">
        <v>1000.5</v>
      </c>
      <c r="N9" s="2"/>
    </row>
    <row r="10" spans="1:14" ht="18" customHeight="1">
      <c r="A10" s="105">
        <v>9</v>
      </c>
      <c r="B10" s="101">
        <v>15.7</v>
      </c>
      <c r="C10" s="40">
        <v>40.6</v>
      </c>
      <c r="D10" s="40">
        <v>-4.3</v>
      </c>
      <c r="E10" s="40">
        <v>1.7</v>
      </c>
      <c r="F10" s="40">
        <v>23.1</v>
      </c>
      <c r="G10" s="40">
        <v>68.9</v>
      </c>
      <c r="H10" s="41">
        <v>245</v>
      </c>
      <c r="I10" s="41">
        <v>90</v>
      </c>
      <c r="J10" s="41">
        <v>30</v>
      </c>
      <c r="K10" s="41">
        <v>0</v>
      </c>
      <c r="L10" s="42">
        <v>1177</v>
      </c>
      <c r="N10" s="2"/>
    </row>
    <row r="11" spans="1:14" ht="18" customHeight="1">
      <c r="A11" s="105">
        <v>10</v>
      </c>
      <c r="B11" s="101">
        <v>16.2</v>
      </c>
      <c r="C11" s="40">
        <v>38.7</v>
      </c>
      <c r="D11" s="40">
        <v>-4.8</v>
      </c>
      <c r="E11" s="40">
        <v>1.6</v>
      </c>
      <c r="F11" s="40">
        <v>22.7</v>
      </c>
      <c r="G11" s="40">
        <v>73.7</v>
      </c>
      <c r="H11" s="41">
        <v>187</v>
      </c>
      <c r="I11" s="41">
        <v>130</v>
      </c>
      <c r="J11" s="41">
        <v>44</v>
      </c>
      <c r="K11" s="41">
        <v>3</v>
      </c>
      <c r="L11" s="42">
        <v>1927</v>
      </c>
      <c r="N11" s="2"/>
    </row>
    <row r="12" spans="1:14" ht="18" customHeight="1">
      <c r="A12" s="105">
        <v>11</v>
      </c>
      <c r="B12" s="101">
        <v>16.5</v>
      </c>
      <c r="C12" s="40">
        <v>37.6</v>
      </c>
      <c r="D12" s="40">
        <v>-3.7</v>
      </c>
      <c r="E12" s="40">
        <v>1.7</v>
      </c>
      <c r="F12" s="40">
        <v>21.2</v>
      </c>
      <c r="G12" s="40">
        <v>70.2</v>
      </c>
      <c r="H12" s="41">
        <v>252</v>
      </c>
      <c r="I12" s="41">
        <v>79</v>
      </c>
      <c r="J12" s="41">
        <v>34</v>
      </c>
      <c r="K12" s="41">
        <v>0</v>
      </c>
      <c r="L12" s="42">
        <v>1536.5</v>
      </c>
      <c r="N12" s="2"/>
    </row>
    <row r="13" spans="1:14" ht="18" customHeight="1">
      <c r="A13" s="105">
        <v>12</v>
      </c>
      <c r="B13" s="101">
        <v>16.5</v>
      </c>
      <c r="C13" s="40">
        <v>39.7</v>
      </c>
      <c r="D13" s="40">
        <v>-3.7</v>
      </c>
      <c r="E13" s="40">
        <v>1.7</v>
      </c>
      <c r="F13" s="40">
        <v>19.6</v>
      </c>
      <c r="G13" s="40">
        <v>70.1</v>
      </c>
      <c r="H13" s="41">
        <v>244</v>
      </c>
      <c r="I13" s="41">
        <v>88</v>
      </c>
      <c r="J13" s="41">
        <v>34</v>
      </c>
      <c r="K13" s="41">
        <v>0</v>
      </c>
      <c r="L13" s="42">
        <v>1496</v>
      </c>
      <c r="N13" s="2"/>
    </row>
    <row r="14" spans="1:14" ht="18" customHeight="1">
      <c r="A14" s="105">
        <v>13</v>
      </c>
      <c r="B14" s="101">
        <v>16.2</v>
      </c>
      <c r="C14" s="40">
        <v>40.5</v>
      </c>
      <c r="D14" s="40">
        <v>-6.2</v>
      </c>
      <c r="E14" s="40">
        <v>2.5</v>
      </c>
      <c r="F14" s="40">
        <v>16.4</v>
      </c>
      <c r="G14" s="40">
        <v>70.5</v>
      </c>
      <c r="H14" s="41">
        <v>238</v>
      </c>
      <c r="I14" s="41">
        <v>85</v>
      </c>
      <c r="J14" s="41">
        <v>39</v>
      </c>
      <c r="K14" s="41">
        <v>3</v>
      </c>
      <c r="L14" s="42">
        <v>955</v>
      </c>
      <c r="N14" s="2"/>
    </row>
    <row r="15" spans="1:14" ht="18" customHeight="1">
      <c r="A15" s="105">
        <v>14</v>
      </c>
      <c r="B15" s="101">
        <v>16.5</v>
      </c>
      <c r="C15" s="40">
        <v>38.9</v>
      </c>
      <c r="D15" s="40">
        <v>-3.3</v>
      </c>
      <c r="E15" s="40">
        <v>1.5</v>
      </c>
      <c r="F15" s="40">
        <v>19.7</v>
      </c>
      <c r="G15" s="40">
        <v>67.2</v>
      </c>
      <c r="H15" s="41">
        <v>213</v>
      </c>
      <c r="I15" s="41">
        <v>115</v>
      </c>
      <c r="J15" s="41">
        <v>35</v>
      </c>
      <c r="K15" s="41">
        <v>2</v>
      </c>
      <c r="L15" s="42">
        <v>1315.5</v>
      </c>
      <c r="N15" s="2"/>
    </row>
    <row r="16" spans="1:14" ht="18" customHeight="1">
      <c r="A16" s="105">
        <v>15</v>
      </c>
      <c r="B16" s="101">
        <v>15.6</v>
      </c>
      <c r="C16" s="40">
        <v>38.6</v>
      </c>
      <c r="D16" s="40">
        <v>-3.4</v>
      </c>
      <c r="E16" s="40">
        <v>1.8</v>
      </c>
      <c r="F16" s="40">
        <v>19.7</v>
      </c>
      <c r="G16" s="40">
        <v>69.9</v>
      </c>
      <c r="H16" s="41">
        <v>171</v>
      </c>
      <c r="I16" s="41">
        <v>139</v>
      </c>
      <c r="J16" s="41">
        <v>55</v>
      </c>
      <c r="K16" s="41">
        <v>0</v>
      </c>
      <c r="L16" s="42">
        <v>1202.5</v>
      </c>
      <c r="N16" s="2"/>
    </row>
    <row r="17" spans="1:14" ht="18" customHeight="1">
      <c r="A17" s="105">
        <v>16</v>
      </c>
      <c r="B17" s="101">
        <v>16.2</v>
      </c>
      <c r="C17" s="40">
        <v>39.9</v>
      </c>
      <c r="D17" s="40">
        <v>-3</v>
      </c>
      <c r="E17" s="40">
        <v>1.5</v>
      </c>
      <c r="F17" s="40">
        <v>19.7</v>
      </c>
      <c r="G17" s="40">
        <v>67.3</v>
      </c>
      <c r="H17" s="41">
        <v>231</v>
      </c>
      <c r="I17" s="41">
        <v>94</v>
      </c>
      <c r="J17" s="41">
        <v>39</v>
      </c>
      <c r="K17" s="41">
        <v>1</v>
      </c>
      <c r="L17" s="42">
        <v>1532</v>
      </c>
      <c r="N17" s="2"/>
    </row>
    <row r="18" spans="1:14" ht="18" customHeight="1">
      <c r="A18" s="105">
        <v>17</v>
      </c>
      <c r="B18" s="101">
        <v>15.7</v>
      </c>
      <c r="C18" s="40">
        <v>37.8</v>
      </c>
      <c r="D18" s="40">
        <v>-3.9</v>
      </c>
      <c r="E18" s="40">
        <v>1.9</v>
      </c>
      <c r="F18" s="40">
        <v>24.4</v>
      </c>
      <c r="G18" s="40">
        <v>65</v>
      </c>
      <c r="H18" s="41">
        <v>179</v>
      </c>
      <c r="I18" s="41">
        <v>135</v>
      </c>
      <c r="J18" s="41">
        <v>49</v>
      </c>
      <c r="K18" s="41">
        <v>0</v>
      </c>
      <c r="L18" s="42">
        <v>1380.5</v>
      </c>
      <c r="N18" s="2"/>
    </row>
    <row r="19" spans="1:14" ht="18" customHeight="1">
      <c r="A19" s="105">
        <v>18</v>
      </c>
      <c r="B19" s="101">
        <v>15.9</v>
      </c>
      <c r="C19" s="40">
        <v>37.1</v>
      </c>
      <c r="D19" s="40">
        <v>-4.5</v>
      </c>
      <c r="E19" s="40">
        <v>1.7</v>
      </c>
      <c r="F19" s="40">
        <v>21.1</v>
      </c>
      <c r="G19" s="40">
        <v>59.4</v>
      </c>
      <c r="H19" s="41">
        <v>166</v>
      </c>
      <c r="I19" s="41">
        <v>149</v>
      </c>
      <c r="J19" s="41">
        <v>48</v>
      </c>
      <c r="K19" s="41">
        <v>2</v>
      </c>
      <c r="L19" s="42">
        <v>1569</v>
      </c>
      <c r="N19" s="2"/>
    </row>
    <row r="20" spans="1:14" ht="18" customHeight="1">
      <c r="A20" s="105">
        <v>19</v>
      </c>
      <c r="B20" s="101">
        <v>16.6</v>
      </c>
      <c r="C20" s="40">
        <v>39.9</v>
      </c>
      <c r="D20" s="40">
        <v>-1.7</v>
      </c>
      <c r="E20" s="40">
        <v>1.3</v>
      </c>
      <c r="F20" s="40">
        <v>25.8</v>
      </c>
      <c r="G20" s="40">
        <v>61.7</v>
      </c>
      <c r="H20" s="41">
        <v>214</v>
      </c>
      <c r="I20" s="41">
        <v>119</v>
      </c>
      <c r="J20" s="41">
        <v>32</v>
      </c>
      <c r="K20" s="41">
        <v>0</v>
      </c>
      <c r="L20" s="42">
        <v>1269</v>
      </c>
      <c r="N20" s="2"/>
    </row>
    <row r="21" spans="1:14" ht="18" customHeight="1">
      <c r="A21" s="105">
        <v>20</v>
      </c>
      <c r="B21" s="101">
        <v>15.9</v>
      </c>
      <c r="C21" s="40">
        <v>37.4</v>
      </c>
      <c r="D21" s="40">
        <v>-3.5</v>
      </c>
      <c r="E21" s="40">
        <v>1.3</v>
      </c>
      <c r="F21" s="40">
        <v>20.7</v>
      </c>
      <c r="G21" s="40">
        <v>61.4</v>
      </c>
      <c r="H21" s="41">
        <v>220</v>
      </c>
      <c r="I21" s="41">
        <v>96</v>
      </c>
      <c r="J21" s="41">
        <v>47</v>
      </c>
      <c r="K21" s="41">
        <v>3</v>
      </c>
      <c r="L21" s="42">
        <v>1496.5</v>
      </c>
      <c r="N21" s="2"/>
    </row>
    <row r="22" spans="1:14" ht="18" customHeight="1">
      <c r="A22" s="105">
        <v>21</v>
      </c>
      <c r="B22" s="101">
        <v>15.8</v>
      </c>
      <c r="C22" s="40">
        <v>36.3</v>
      </c>
      <c r="D22" s="40">
        <v>-3.2</v>
      </c>
      <c r="E22" s="40">
        <v>2.1</v>
      </c>
      <c r="F22" s="40">
        <v>23.7</v>
      </c>
      <c r="G22" s="40">
        <v>64.7</v>
      </c>
      <c r="H22" s="41">
        <v>195</v>
      </c>
      <c r="I22" s="41">
        <v>138</v>
      </c>
      <c r="J22" s="41">
        <v>32</v>
      </c>
      <c r="K22" s="41">
        <v>0</v>
      </c>
      <c r="L22" s="42">
        <v>1463.5</v>
      </c>
      <c r="N22" s="2"/>
    </row>
    <row r="23" spans="1:14" ht="18" customHeight="1">
      <c r="A23" s="105">
        <v>22</v>
      </c>
      <c r="B23" s="101">
        <v>16</v>
      </c>
      <c r="C23" s="40">
        <v>39.3</v>
      </c>
      <c r="D23" s="40">
        <v>-4</v>
      </c>
      <c r="E23" s="40">
        <v>1.6</v>
      </c>
      <c r="F23" s="40">
        <v>21.6</v>
      </c>
      <c r="G23" s="40">
        <v>63</v>
      </c>
      <c r="H23" s="41">
        <v>216</v>
      </c>
      <c r="I23" s="41">
        <v>115</v>
      </c>
      <c r="J23" s="41">
        <v>34</v>
      </c>
      <c r="K23" s="41">
        <v>0</v>
      </c>
      <c r="L23" s="42">
        <v>1328</v>
      </c>
      <c r="N23" s="2"/>
    </row>
    <row r="24" spans="1:14" ht="18" customHeight="1">
      <c r="A24" s="105">
        <v>23</v>
      </c>
      <c r="B24" s="102">
        <v>14.5</v>
      </c>
      <c r="C24" s="43">
        <v>37</v>
      </c>
      <c r="D24" s="43">
        <v>-4.8</v>
      </c>
      <c r="E24" s="43">
        <v>2.5</v>
      </c>
      <c r="F24" s="43">
        <v>15</v>
      </c>
      <c r="G24" s="158" t="s">
        <v>230</v>
      </c>
      <c r="H24" s="68">
        <v>214</v>
      </c>
      <c r="I24" s="68">
        <v>90</v>
      </c>
      <c r="J24" s="68">
        <v>59</v>
      </c>
      <c r="K24" s="68">
        <v>2</v>
      </c>
      <c r="L24" s="69">
        <v>1450</v>
      </c>
      <c r="N24" s="70"/>
    </row>
    <row r="25" spans="1:14" ht="18" customHeight="1">
      <c r="A25" s="105">
        <v>24</v>
      </c>
      <c r="B25" s="102">
        <v>14.3</v>
      </c>
      <c r="C25" s="43">
        <v>36.1</v>
      </c>
      <c r="D25" s="43">
        <v>-5.6</v>
      </c>
      <c r="E25" s="43">
        <v>2.6</v>
      </c>
      <c r="F25" s="43">
        <v>14.9</v>
      </c>
      <c r="G25" s="158" t="s">
        <v>230</v>
      </c>
      <c r="H25" s="68">
        <v>207</v>
      </c>
      <c r="I25" s="68">
        <v>93</v>
      </c>
      <c r="J25" s="68">
        <v>65</v>
      </c>
      <c r="K25" s="68">
        <v>0</v>
      </c>
      <c r="L25" s="69">
        <v>1448.5</v>
      </c>
      <c r="N25" s="2"/>
    </row>
    <row r="26" spans="1:12" ht="18" customHeight="1">
      <c r="A26" s="106" t="s">
        <v>98</v>
      </c>
      <c r="B26" s="102">
        <v>14.9</v>
      </c>
      <c r="C26" s="43">
        <v>37.4</v>
      </c>
      <c r="D26" s="43">
        <v>-3.9</v>
      </c>
      <c r="E26" s="43">
        <v>2.7</v>
      </c>
      <c r="F26" s="43">
        <v>14.6</v>
      </c>
      <c r="G26" s="158" t="s">
        <v>230</v>
      </c>
      <c r="H26" s="68">
        <v>214</v>
      </c>
      <c r="I26" s="68">
        <v>93</v>
      </c>
      <c r="J26" s="68">
        <v>56</v>
      </c>
      <c r="K26" s="68">
        <v>2</v>
      </c>
      <c r="L26" s="69">
        <v>1311</v>
      </c>
    </row>
    <row r="27" spans="1:12" ht="18" customHeight="1">
      <c r="A27" s="106" t="s">
        <v>115</v>
      </c>
      <c r="B27" s="102">
        <v>15.3</v>
      </c>
      <c r="C27" s="43">
        <v>37.6</v>
      </c>
      <c r="D27" s="43">
        <v>-4.1</v>
      </c>
      <c r="E27" s="43">
        <v>2.3</v>
      </c>
      <c r="F27" s="43">
        <v>12.8</v>
      </c>
      <c r="G27" s="43">
        <v>70.4</v>
      </c>
      <c r="H27" s="68">
        <v>193</v>
      </c>
      <c r="I27" s="68">
        <v>127</v>
      </c>
      <c r="J27" s="68">
        <v>42</v>
      </c>
      <c r="K27" s="68">
        <v>3</v>
      </c>
      <c r="L27" s="69">
        <v>1340.5</v>
      </c>
    </row>
    <row r="28" spans="1:12" ht="18" customHeight="1">
      <c r="A28" s="106" t="s">
        <v>237</v>
      </c>
      <c r="B28" s="102">
        <v>15.9</v>
      </c>
      <c r="C28" s="43">
        <v>38.6</v>
      </c>
      <c r="D28" s="43">
        <v>-3.9</v>
      </c>
      <c r="E28" s="43">
        <v>2.1</v>
      </c>
      <c r="F28" s="43">
        <v>22.8</v>
      </c>
      <c r="G28" s="43">
        <v>74.9</v>
      </c>
      <c r="H28" s="68">
        <v>208</v>
      </c>
      <c r="I28" s="68">
        <v>135</v>
      </c>
      <c r="J28" s="68">
        <v>22</v>
      </c>
      <c r="K28" s="68">
        <v>0</v>
      </c>
      <c r="L28" s="69">
        <v>1380</v>
      </c>
    </row>
    <row r="29" spans="1:12" ht="18" customHeight="1">
      <c r="A29" s="150" t="s">
        <v>238</v>
      </c>
      <c r="B29" s="102">
        <v>5</v>
      </c>
      <c r="C29" s="43">
        <v>15.7</v>
      </c>
      <c r="D29" s="43">
        <v>-4.8</v>
      </c>
      <c r="E29" s="43">
        <v>9.2</v>
      </c>
      <c r="F29" s="43">
        <v>17.2</v>
      </c>
      <c r="G29" s="43">
        <v>69.2</v>
      </c>
      <c r="H29" s="68">
        <v>23</v>
      </c>
      <c r="I29" s="68">
        <v>8</v>
      </c>
      <c r="J29" s="68">
        <v>0</v>
      </c>
      <c r="K29" s="68">
        <v>0</v>
      </c>
      <c r="L29" s="69">
        <v>33.5</v>
      </c>
    </row>
    <row r="30" spans="1:13" ht="18" customHeight="1">
      <c r="A30" s="105" t="s">
        <v>99</v>
      </c>
      <c r="B30" s="102">
        <v>6.1</v>
      </c>
      <c r="C30" s="43">
        <v>22</v>
      </c>
      <c r="D30" s="43">
        <v>-1.9</v>
      </c>
      <c r="E30" s="43">
        <v>2.2</v>
      </c>
      <c r="F30" s="43">
        <v>20.6</v>
      </c>
      <c r="G30" s="43">
        <v>69.3</v>
      </c>
      <c r="H30" s="68">
        <v>18</v>
      </c>
      <c r="I30" s="68">
        <v>9</v>
      </c>
      <c r="J30" s="68">
        <v>2</v>
      </c>
      <c r="K30" s="68">
        <v>0</v>
      </c>
      <c r="L30" s="69">
        <v>28.5</v>
      </c>
      <c r="M30" s="2"/>
    </row>
    <row r="31" spans="1:12" ht="18" customHeight="1">
      <c r="A31" s="105" t="s">
        <v>100</v>
      </c>
      <c r="B31" s="102">
        <v>9.5</v>
      </c>
      <c r="C31" s="43">
        <v>20.8</v>
      </c>
      <c r="D31" s="43">
        <v>-1.4</v>
      </c>
      <c r="E31" s="43">
        <v>2.3</v>
      </c>
      <c r="F31" s="43">
        <v>9</v>
      </c>
      <c r="G31" s="43">
        <v>70.9</v>
      </c>
      <c r="H31" s="68">
        <v>15</v>
      </c>
      <c r="I31" s="68">
        <v>10</v>
      </c>
      <c r="J31" s="68">
        <v>6</v>
      </c>
      <c r="K31" s="68">
        <v>0</v>
      </c>
      <c r="L31" s="69">
        <v>69</v>
      </c>
    </row>
    <row r="32" spans="1:12" ht="18" customHeight="1">
      <c r="A32" s="105" t="s">
        <v>101</v>
      </c>
      <c r="B32" s="102">
        <v>15.1</v>
      </c>
      <c r="C32" s="43">
        <v>27.4</v>
      </c>
      <c r="D32" s="43">
        <v>4.6</v>
      </c>
      <c r="E32" s="43">
        <v>2.8</v>
      </c>
      <c r="F32" s="43">
        <v>26.2</v>
      </c>
      <c r="G32" s="43">
        <v>74.1</v>
      </c>
      <c r="H32" s="68">
        <v>18</v>
      </c>
      <c r="I32" s="68">
        <v>10</v>
      </c>
      <c r="J32" s="68">
        <v>2</v>
      </c>
      <c r="K32" s="68">
        <v>0</v>
      </c>
      <c r="L32" s="69">
        <v>75.5</v>
      </c>
    </row>
    <row r="33" spans="1:12" ht="18" customHeight="1">
      <c r="A33" s="105" t="s">
        <v>102</v>
      </c>
      <c r="B33" s="102">
        <v>20</v>
      </c>
      <c r="C33" s="43">
        <v>32.5</v>
      </c>
      <c r="D33" s="43">
        <v>10.7</v>
      </c>
      <c r="E33" s="43">
        <v>2.6</v>
      </c>
      <c r="F33" s="43">
        <v>11.4</v>
      </c>
      <c r="G33" s="43">
        <v>73.5</v>
      </c>
      <c r="H33" s="68">
        <v>16</v>
      </c>
      <c r="I33" s="68">
        <v>11</v>
      </c>
      <c r="J33" s="68">
        <v>4</v>
      </c>
      <c r="K33" s="68">
        <v>0</v>
      </c>
      <c r="L33" s="69">
        <v>56</v>
      </c>
    </row>
    <row r="34" spans="1:12" ht="18" customHeight="1">
      <c r="A34" s="105" t="s">
        <v>103</v>
      </c>
      <c r="B34" s="102">
        <v>22.4</v>
      </c>
      <c r="C34" s="43">
        <v>34.2</v>
      </c>
      <c r="D34" s="43">
        <v>12.2</v>
      </c>
      <c r="E34" s="43">
        <v>2.4</v>
      </c>
      <c r="F34" s="43">
        <v>9.4</v>
      </c>
      <c r="G34" s="43">
        <v>81.3</v>
      </c>
      <c r="H34" s="68">
        <v>16</v>
      </c>
      <c r="I34" s="68">
        <v>12</v>
      </c>
      <c r="J34" s="68">
        <v>2</v>
      </c>
      <c r="K34" s="68">
        <v>0</v>
      </c>
      <c r="L34" s="69">
        <v>106.5</v>
      </c>
    </row>
    <row r="35" spans="1:12" ht="18" customHeight="1">
      <c r="A35" s="105" t="s">
        <v>104</v>
      </c>
      <c r="B35" s="102">
        <v>25.5</v>
      </c>
      <c r="C35" s="43">
        <v>36.7</v>
      </c>
      <c r="D35" s="43">
        <v>18.6</v>
      </c>
      <c r="E35" s="43">
        <v>1.8</v>
      </c>
      <c r="F35" s="43">
        <v>8.4</v>
      </c>
      <c r="G35" s="43">
        <v>86.5</v>
      </c>
      <c r="H35" s="68">
        <v>18</v>
      </c>
      <c r="I35" s="68">
        <v>11</v>
      </c>
      <c r="J35" s="68">
        <v>2</v>
      </c>
      <c r="K35" s="68">
        <v>0</v>
      </c>
      <c r="L35" s="69">
        <v>46.5</v>
      </c>
    </row>
    <row r="36" spans="1:12" ht="18" customHeight="1">
      <c r="A36" s="105" t="s">
        <v>105</v>
      </c>
      <c r="B36" s="102">
        <v>27.1</v>
      </c>
      <c r="C36" s="43">
        <v>37.1</v>
      </c>
      <c r="D36" s="43">
        <v>19.6</v>
      </c>
      <c r="E36" s="43">
        <v>2.3</v>
      </c>
      <c r="F36" s="43">
        <v>26.4</v>
      </c>
      <c r="G36" s="43">
        <v>84.6</v>
      </c>
      <c r="H36" s="68">
        <v>14</v>
      </c>
      <c r="I36" s="68">
        <v>12</v>
      </c>
      <c r="J36" s="68">
        <v>5</v>
      </c>
      <c r="K36" s="68">
        <v>0</v>
      </c>
      <c r="L36" s="69">
        <v>418.5</v>
      </c>
    </row>
    <row r="37" spans="1:12" ht="18" customHeight="1">
      <c r="A37" s="105" t="s">
        <v>106</v>
      </c>
      <c r="B37" s="102">
        <v>24.3</v>
      </c>
      <c r="C37" s="43">
        <v>34</v>
      </c>
      <c r="D37" s="43">
        <v>17.5</v>
      </c>
      <c r="E37" s="43">
        <v>1.6</v>
      </c>
      <c r="F37" s="43">
        <v>6.6</v>
      </c>
      <c r="G37" s="43">
        <v>89.3</v>
      </c>
      <c r="H37" s="68">
        <v>12</v>
      </c>
      <c r="I37" s="68">
        <v>11</v>
      </c>
      <c r="J37" s="68">
        <v>7</v>
      </c>
      <c r="K37" s="68">
        <v>0</v>
      </c>
      <c r="L37" s="69">
        <v>210</v>
      </c>
    </row>
    <row r="38" spans="1:12" ht="18" customHeight="1">
      <c r="A38" s="105" t="s">
        <v>107</v>
      </c>
      <c r="B38" s="102">
        <v>18.1</v>
      </c>
      <c r="C38" s="43">
        <v>31.4</v>
      </c>
      <c r="D38" s="43">
        <v>8.1</v>
      </c>
      <c r="E38" s="43">
        <v>1.8</v>
      </c>
      <c r="F38" s="43">
        <v>9.5</v>
      </c>
      <c r="G38" s="43">
        <v>78.4</v>
      </c>
      <c r="H38" s="68">
        <v>17</v>
      </c>
      <c r="I38" s="68">
        <v>11</v>
      </c>
      <c r="J38" s="68">
        <v>3</v>
      </c>
      <c r="K38" s="68">
        <v>0</v>
      </c>
      <c r="L38" s="69">
        <v>37</v>
      </c>
    </row>
    <row r="39" spans="1:12" ht="18" customHeight="1">
      <c r="A39" s="105" t="s">
        <v>108</v>
      </c>
      <c r="B39" s="102">
        <v>10.7</v>
      </c>
      <c r="C39" s="43">
        <v>20.6</v>
      </c>
      <c r="D39" s="43">
        <v>-1.1</v>
      </c>
      <c r="E39" s="43">
        <v>9.8</v>
      </c>
      <c r="F39" s="43">
        <v>20.5</v>
      </c>
      <c r="G39" s="43">
        <v>78.8</v>
      </c>
      <c r="H39" s="68">
        <v>17</v>
      </c>
      <c r="I39" s="68">
        <v>10</v>
      </c>
      <c r="J39" s="68">
        <v>2</v>
      </c>
      <c r="K39" s="68">
        <v>1</v>
      </c>
      <c r="L39" s="69">
        <v>103</v>
      </c>
    </row>
    <row r="40" spans="1:12" ht="18" customHeight="1" thickBot="1">
      <c r="A40" s="149" t="s">
        <v>109</v>
      </c>
      <c r="B40" s="103">
        <v>7.4</v>
      </c>
      <c r="C40" s="72">
        <v>18.5</v>
      </c>
      <c r="D40" s="71">
        <v>-1.8</v>
      </c>
      <c r="E40" s="72">
        <v>2.1</v>
      </c>
      <c r="F40" s="72">
        <v>18.5</v>
      </c>
      <c r="G40" s="73">
        <v>71.3</v>
      </c>
      <c r="H40" s="155">
        <v>25</v>
      </c>
      <c r="I40" s="156">
        <v>4</v>
      </c>
      <c r="J40" s="156">
        <v>2</v>
      </c>
      <c r="K40" s="157">
        <v>0</v>
      </c>
      <c r="L40" s="74">
        <v>69</v>
      </c>
    </row>
    <row r="41" spans="10:12" ht="16.5" customHeight="1">
      <c r="J41" s="238" t="s">
        <v>114</v>
      </c>
      <c r="K41" s="238"/>
      <c r="L41" s="238"/>
    </row>
  </sheetData>
  <sheetProtection/>
  <mergeCells count="7">
    <mergeCell ref="J41:L41"/>
    <mergeCell ref="H2:K2"/>
    <mergeCell ref="L2:L3"/>
    <mergeCell ref="A2:A3"/>
    <mergeCell ref="B2:D2"/>
    <mergeCell ref="E2:F2"/>
    <mergeCell ref="G2:G3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&amp;R土地・気象</oddHeader>
    <oddFooter>&amp;C
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情報推進室</dc:creator>
  <cp:keywords/>
  <dc:description/>
  <cp:lastModifiedBy>ふじみ野市</cp:lastModifiedBy>
  <cp:lastPrinted>2017-12-08T10:18:24Z</cp:lastPrinted>
  <dcterms:created xsi:type="dcterms:W3CDTF">2003-09-04T06:09:40Z</dcterms:created>
  <dcterms:modified xsi:type="dcterms:W3CDTF">2017-12-08T10:19:26Z</dcterms:modified>
  <cp:category/>
  <cp:version/>
  <cp:contentType/>
  <cp:contentStatus/>
</cp:coreProperties>
</file>